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<sst xmlns="http://schemas.openxmlformats.org/spreadsheetml/2006/main" count="229" uniqueCount="199">
  <si>
    <t xml:space="preserve"> dochody majątkowe</t>
  </si>
  <si>
    <t>z tego:</t>
  </si>
  <si>
    <t>w tym:</t>
  </si>
  <si>
    <t xml:space="preserve">  ze sprzedaży majątku</t>
  </si>
  <si>
    <t>z tego</t>
  </si>
  <si>
    <t xml:space="preserve"> wydatki majątkowe</t>
  </si>
  <si>
    <t>1</t>
  </si>
  <si>
    <t>2</t>
  </si>
  <si>
    <t>0</t>
  </si>
  <si>
    <t>Spłata rat kapitałowych kredytów i pozyczek</t>
  </si>
  <si>
    <t>dochody bieżące</t>
  </si>
  <si>
    <t>Kwota długu</t>
  </si>
  <si>
    <t>Dochody ogółem (kol. 2+4 )</t>
  </si>
  <si>
    <t>3</t>
  </si>
  <si>
    <t>4</t>
  </si>
  <si>
    <t>5</t>
  </si>
  <si>
    <t>Plan</t>
  </si>
  <si>
    <t>Wykonanie</t>
  </si>
  <si>
    <t>1.1</t>
  </si>
  <si>
    <t>1.1.1</t>
  </si>
  <si>
    <t>1.1.2</t>
  </si>
  <si>
    <t>1.1.3</t>
  </si>
  <si>
    <t>1.1.4</t>
  </si>
  <si>
    <t>1.1.5</t>
  </si>
  <si>
    <t>1.1.3.1</t>
  </si>
  <si>
    <t>dochody z tytułu udziału we wpływach z podatku dochodowego od osób fizycznych</t>
  </si>
  <si>
    <t>dochody z tytułu udziału we wpływach z podatku dochodowego od osób prawnych</t>
  </si>
  <si>
    <t>podatki i opłaty</t>
  </si>
  <si>
    <t>w tym</t>
  </si>
  <si>
    <t>z podatku od nieruchomości</t>
  </si>
  <si>
    <t>z subwencji ogólnej</t>
  </si>
  <si>
    <t>z tytułu dotacji i środków przeznaczonych na cele bieżące</t>
  </si>
  <si>
    <t>1.2</t>
  </si>
  <si>
    <t>1.2.1</t>
  </si>
  <si>
    <t>1.2.2</t>
  </si>
  <si>
    <t>2.1</t>
  </si>
  <si>
    <t>2.2</t>
  </si>
  <si>
    <t>2.1.1</t>
  </si>
  <si>
    <t>2.1.1.1</t>
  </si>
  <si>
    <t>2.1.2</t>
  </si>
  <si>
    <t>2.1.3</t>
  </si>
  <si>
    <t>gwarancje i poręczenia podlegajace wyłączeniu z limitów spłaty zobowiązań</t>
  </si>
  <si>
    <t>na spłatę przejętych zobowiazań spzoz przekształconego na zasadach okeślonych w przepisach o działalności leczniczej</t>
  </si>
  <si>
    <t>wydatki na obsługę długu</t>
  </si>
  <si>
    <t>odsetki i dykonto określone w art.. 243 ust. 1 lub art.. 169 ust.1 ufp z 2005 r.</t>
  </si>
  <si>
    <t>2.1.3.1</t>
  </si>
  <si>
    <t>4.1</t>
  </si>
  <si>
    <t>4.1.1</t>
  </si>
  <si>
    <t>4.2</t>
  </si>
  <si>
    <t>4.2.1</t>
  </si>
  <si>
    <t>4.3</t>
  </si>
  <si>
    <t>4.3.1</t>
  </si>
  <si>
    <t>4.4</t>
  </si>
  <si>
    <t>4.4.1</t>
  </si>
  <si>
    <t>Nadwyżka budzetowa z lat ubiegłych</t>
  </si>
  <si>
    <t>na pokrycie deficytu</t>
  </si>
  <si>
    <t>Wolne środki, o których mowa w art.. 217, ust. 2 pkt 6 ustawy</t>
  </si>
  <si>
    <t>Kredyty, pożyczki, emisja papierów wartościowych</t>
  </si>
  <si>
    <t>Inne przychody niezwiazane z zaciagnięciem długu</t>
  </si>
  <si>
    <t>Rozchody budżetu</t>
  </si>
  <si>
    <t>5.1</t>
  </si>
  <si>
    <t>5.1.1</t>
  </si>
  <si>
    <t>5.2</t>
  </si>
  <si>
    <t>łączna kwota przypadających na dany rok kwot wyłączeń okreslonych w art.. 243 ust. 3</t>
  </si>
  <si>
    <t>Inne rozchody niezwiazane ze spłata długu</t>
  </si>
  <si>
    <t xml:space="preserve">kwota przypadających kwot wyłączeń określonych w art.. 243, ust. 3, pkt 1 </t>
  </si>
  <si>
    <t>5.1.1.1</t>
  </si>
  <si>
    <t xml:space="preserve">Kwota zobowiazań wynikajacych z przejecia przez jst zobowiazań po likwidowanych i przejkształcanych jednostkach zaliczanych do sektora finansów publicznych </t>
  </si>
  <si>
    <t>8.1</t>
  </si>
  <si>
    <t>8.2</t>
  </si>
  <si>
    <t>Różnica między dochodami bieżącymi, a wydatkami bieżącymi</t>
  </si>
  <si>
    <t>Relacja zrównoważenia między dochodami bieżącymi a wydatkami bieżącymi</t>
  </si>
  <si>
    <t xml:space="preserve">Różnica między dochodami bieżącymi powiększonnymi o nadwyżkę budżetową </t>
  </si>
  <si>
    <t>9.1</t>
  </si>
  <si>
    <t>Wskaźnik spłaty zobowiązań</t>
  </si>
  <si>
    <t>9.2</t>
  </si>
  <si>
    <t>9.3</t>
  </si>
  <si>
    <t>9.4</t>
  </si>
  <si>
    <t>9.6</t>
  </si>
  <si>
    <t>9.7</t>
  </si>
  <si>
    <t>9.7.1</t>
  </si>
  <si>
    <t>Wskaźnik planowanej łącznej kwoty spłaty zobowiązań, o których mowa w art.. 169 ust. 1 ufp z 2005 r do dochodów ogółem po uwzglednieniu wyłączeń okreslonych w pkt 5.1.1</t>
  </si>
  <si>
    <t xml:space="preserve">Wskaźnik planowanej łącznej kwoty spłaty zobowiazań, o której mowa w art.. 243 ust. 1 ustawy do dochodów ogółem bez uwzględnienia zobowiazań zwiazku współtworzonego przez jst i bez uwzgledniania wyłaczeń przypadajacych na dany rok okreslnonych w pkt 5.1.1 </t>
  </si>
  <si>
    <t xml:space="preserve">Wskaźnik planowanej łącznej kwoty spłaty zobowiazań, o której mowa w art.. 243 ust. 1 ustawy do dochodów ogółem bez uwzględnienia zobowiazań zwiazku współtworzonego przez jst po uwzglednieniu wyłaczeń przypadajacych na dany rok okreslnonych w pkt 5.1.1 </t>
  </si>
  <si>
    <t>Informacja o spełnieniu  wskaźnika spłaty zobowiazań okreslonego w art.. 243 ustawy po uwzglednieniu zobowiązań zwiazku wspóltworzonego przez jst oraz po uwzglednieniu wyłączeń określonych w pkt 5.1.1 obliczonego w oparciu  o plan 3 kwartałów porzedzajacych rok budżetowy</t>
  </si>
  <si>
    <t>Informacja o spełnieniu  wskaźnika spłaty zobowiazań okreslonego w art.. 243 ustawy po uwzglednieniu zobowiązań zwiazku wspóltworzonego przez jst oraz po uwzglednieniu wyłączeń określonych w pkt 5.1.1 obliczonego w oparciu  o wykonanie roku  porzedzającego rok budżetowy</t>
  </si>
  <si>
    <t>Przeznaczenie prognozowanej nadwyżki budżetowej</t>
  </si>
  <si>
    <t>Informacje uzupełniajace o wybranych rodzajach wydatków budżetowych</t>
  </si>
  <si>
    <t>w tym na:</t>
  </si>
  <si>
    <t>Spłaty kredytów, pożyczek i wykup papierów wartościowych</t>
  </si>
  <si>
    <t>Wydatki bieżące na wynagrodzenia i składki od nich naliczane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</si>
  <si>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</si>
  <si>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</si>
  <si>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</si>
  <si>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</si>
  <si>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</si>
  <si>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</si>
  <si>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</si>
  <si>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</si>
  <si>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</si>
  <si>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Wydatki związane z funkcjonowaniem organów jst</t>
  </si>
  <si>
    <t>bieżące</t>
  </si>
  <si>
    <t>majątkowe</t>
  </si>
  <si>
    <t>Wydatki inwestycyjne kontynuowane</t>
  </si>
  <si>
    <t>Nowe wydatki inwestycyjne</t>
  </si>
  <si>
    <t>Wydatki majatkowe w formie dotacji</t>
  </si>
  <si>
    <t>12.1.1.1</t>
  </si>
  <si>
    <t>12.2</t>
  </si>
  <si>
    <t>12.2.1</t>
  </si>
  <si>
    <t>12.3</t>
  </si>
  <si>
    <t>12.3.1</t>
  </si>
  <si>
    <t>12.3.2</t>
  </si>
  <si>
    <t>Finansowanie programów, projektów lub zadań realizowanych z udziałem środków, o których</t>
  </si>
  <si>
    <t>Dochody bieżące na programy, projekty lub zadania finansowane z udziałem środkó, o których mowa w art.. 5 ust. 1 pkt 2 i 3 ustawy</t>
  </si>
  <si>
    <t>środki określone w art. 5 ust. 1 pkt 2 ustawy wynikające z zawartych umów na realizację programu, projektu lub zadania</t>
  </si>
  <si>
    <t>środki określone w art.. 5 ust. 1 pkt 2 ustawy</t>
  </si>
  <si>
    <t>środki okreslone w art.. 5 ust. 1 pkt 2 ustawy wynikajace wyłacznie z zawartych umów na realizacje programu, projeku lub zadania</t>
  </si>
  <si>
    <t>12.1</t>
  </si>
  <si>
    <t>12.1.1</t>
  </si>
  <si>
    <t>12.2.1.1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</si>
  <si>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</si>
  <si>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</si>
  <si>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</si>
  <si>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</si>
  <si>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</si>
  <si>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</si>
  <si>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</si>
  <si>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</si>
  <si>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</si>
  <si>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</si>
  <si>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</si>
  <si>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</si>
  <si>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</si>
  <si>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</si>
  <si>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</si>
  <si>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</si>
  <si>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14 .4</t>
  </si>
  <si>
    <t>Wydatki bieżące na programy, projekty lub zadania finansowane z udziałem środków o których mowa w art.. 5 ust 1 pkt 2 i 3 ustawy</t>
  </si>
  <si>
    <t xml:space="preserve">finansowane środkami określonymi w art. 5 ust. 1 pkt 2 </t>
  </si>
  <si>
    <t>Wydatki bieżące na realizację prjektu, zadnia wynikające wyłącznie z zawartych umów z podmiotem dysponujacym środkami, o których mowa w art. 5 ust. 1 pkt 2 ustawy</t>
  </si>
  <si>
    <t>finansowane srodkami określonymi w art.. 5 ust. 1 pkt 2 ustawy</t>
  </si>
  <si>
    <t>Kwoty dotyczące przejęcia i spłaty zobowiązań po samodzielnych publicznych zoz oraz pokrycia ujemnego wyniku</t>
  </si>
  <si>
    <t>Kwota zobowiązań wynikających z przejęcia przez jst zobowiązań po zlikwidowanych i przekształconych samodzielnych zoz</t>
  </si>
  <si>
    <t>Dochody budżetowe z tytułu dotacji celowej z budżetu państwa, o której mowa w art.. 196 ustawy z dnia 15 kwietnia 2011 roku o działalności leczniczej (dz.U. Nr 112, poz. 654, z późn. zm)</t>
  </si>
  <si>
    <t>wysokość  zobowiązań podlegajacych umorzeniu, o którym mowa w art.190 ustawy o działaności leczniczej</t>
  </si>
  <si>
    <t>Wydatki na spłatę przejętych zoboawiązań samodzielnego zoz przekształconego na zasadch okreslonych w przepisach o działalności leczniczej</t>
  </si>
  <si>
    <t>Wydatki na spłatę przejętych zoboawiązań samodzielnego zoz likwidowanego  na zasadch okreslonych w przepisach o działalności leczniczej</t>
  </si>
  <si>
    <t>Wydatki na spłatę zobowiąza ń sadzielnego zoz przejętych do końca 2011 r. na podstawie  przepisów o działalności leczniczej</t>
  </si>
  <si>
    <t>Wydatki bieżące na pokrycie ujemnego wyniku finansowego samodzielnego zoz</t>
  </si>
  <si>
    <t>Dane uzupełniające o długu i jego spłacie</t>
  </si>
  <si>
    <t>Spłat rat kapitałowych oraz wykup papierów wartosciowych, o których mowa w pkt. 5.1, wynikajace wyłacznie z tytułu zobowiązań już zaciagnietych</t>
  </si>
  <si>
    <t xml:space="preserve">Kwota długu, któego planowana spłata dokona się z wydatków budzetu </t>
  </si>
  <si>
    <t>Wydatki zmniejszające dług</t>
  </si>
  <si>
    <t>spłata zobowiązań wymagalnych z lat poprzednich, innych niż w pkt 14.3.3</t>
  </si>
  <si>
    <t>związane z umowami zaliczanymi do tytułów dłużąnych wliczanych w państwowy dług publiczny</t>
  </si>
  <si>
    <t>wypłaty z tytułu wymagalnych poręczeń i gwarancji</t>
  </si>
  <si>
    <t>Wynik operacji niekasowych wpływających na kwote długu (m. in. umorzenia, róznice kursowe)</t>
  </si>
  <si>
    <t>TAK</t>
  </si>
  <si>
    <t>z tytułu dotacji oraz środków przeznaczonych na inwestycje</t>
  </si>
  <si>
    <t xml:space="preserve">Wydatki majątkowe na programy, projekty lub zadania finansowane z udziałem środków, o których mowa w art.. 5 ust 1 pkt 2 i 3 ustawy </t>
  </si>
  <si>
    <t>Wydatki majątkowe na realizację programu, projektu lub zadania wynikające wyłącznie z zawartych umów z podmiotem dysponujacym srodkami, o których mowa w art.. 5 ust. 1 pkt 2 ustawy</t>
  </si>
  <si>
    <t>Wydatki ogółem (kol.2.1+2.2)</t>
  </si>
  <si>
    <t>z tytułu poręczeń i gwarancji</t>
  </si>
  <si>
    <t>9.6.1</t>
  </si>
  <si>
    <t>Wydatki objete limitem art.. 226, ust 3, pkt 4 ustawy</t>
  </si>
  <si>
    <t>środki określone w art.. 5 ust.1,pkt 2 ustawy</t>
  </si>
  <si>
    <t>Dochody majątkowe na programy, projekty lub zadania finansowane z udziałem środków, o których mowa w art.. 5 ust. 1 pkt 2 i 3 ustawy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</si>
  <si>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</si>
  <si>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</t>
  </si>
  <si>
    <t>12.5.1</t>
  </si>
  <si>
    <t>12.6.</t>
  </si>
  <si>
    <t>12.6.1</t>
  </si>
  <si>
    <t>12.7</t>
  </si>
  <si>
    <t>12.7.1</t>
  </si>
  <si>
    <t>12.8</t>
  </si>
  <si>
    <t xml:space="preserve">w związku z już zawartą umową na realizację programu, projektu lub zadania </t>
  </si>
  <si>
    <t>Wydatki na wkład krajowy w związku z zawartą po dniu 1 stycznia 2013 r. umową na realizację programu, projektu lub zadania finansowanego w co najmniej 60% środkami, o których mowa w art. 5 ust. 1 pkt 2 ustawy</t>
  </si>
  <si>
    <t>w związku z już zawartą umową na realizację programu, projektu lub zadania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</si>
  <si>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</si>
  <si>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 xml:space="preserve">Przychody z tytułu kredytów, pożyczek, emisji papierów wartościowych powstające w związku z zawartą po dniu 1 stycznia 2013 r. umową na realizację programu, projektu lub zadania finansowanego w co najmniej 60% środkami, o których mowa w art. 5 ust. 1 pkt 2 ustawy </t>
  </si>
  <si>
    <t>12.8.1</t>
  </si>
  <si>
    <t>Dane dotyczące emitowanych obligacji przychodowych</t>
  </si>
  <si>
    <t>Środki z przedsięwzięcia gromadzone na rachunku bankowym</t>
  </si>
  <si>
    <t>15.1</t>
  </si>
  <si>
    <t>15.1.1</t>
  </si>
  <si>
    <t>15.2</t>
  </si>
  <si>
    <t>Wydatki bieżące z tytułu świadczenia emitenta należnego obligatariuszom,  nieuwzględniane  w limicie spłaty zobowiązań, o którym mowa w art. 243 ustawy</t>
  </si>
  <si>
    <t>środki na zaspokojenie roszczeń obligatariuszy</t>
  </si>
  <si>
    <t>Różnica (1-2) Wynik budzetu</t>
  </si>
  <si>
    <t>Przychody (kol. [4.1] + [4.2] + [4.3] + [4.4] )</t>
  </si>
  <si>
    <t xml:space="preserve"> wydatki bieżące</t>
  </si>
  <si>
    <t>Wskaźnik planowanej łącznej kwoty spłaty zobowiązań, o której mowa w art. 243 ust. 1 ustawy do dochodów, bez uwzględnienia zobowiązań związku współtworzonego przez jednostkę samorządu terytorialnego  i bez uwzględniania ustawowych wyłączeń przypadających na dany rok.</t>
  </si>
  <si>
    <t xml:space="preserve">Wskaźnik dochodów bieżących powiększonych o dochody ze sprzedaży majątku oraz pomniejszonych o wydatki bieżące, do dochodów budżetu, ustalony dla danego roku (wskaźnik jednoroczny) </t>
  </si>
  <si>
    <t>Dopuszczalny wskaźnik spłaty zobowiązań określony w art. 243 ustawy, po uwzględnieniu ustawowych wyłączeń , obliczony w oparciu o plan 3 kwartału roku poprzedzającego pierwszy rok prognozy (wskaźnik ustalony w oparciu o średnią arytmetyczną z 3 poprzednich lat)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</si>
  <si>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</si>
  <si>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▼kredyt krótkoterminowy 234 000 złotych</t>
  </si>
  <si>
    <t>Wykonanie Wieloletniej Prognozy Finansowej Gminy Solec-Zdrój na lata 2016 - 2024 za I półrocze 2016 roku</t>
  </si>
  <si>
    <t>I półrocze 2016 roku</t>
  </si>
  <si>
    <r>
      <t xml:space="preserve"> </t>
    </r>
    <r>
      <rPr>
        <sz val="8"/>
        <rFont val="Arial"/>
        <family val="0"/>
      </rPr>
      <t>▼ długotrerminowy 7 851 139,71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</si>
</sst>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.25"/>
      <color indexed="8"/>
      <name val="Arial"/>
      <family val="0"/>
    </font>
    <font>
      <sz val="9"/>
      <name val="Arial CE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8"/>
      <name val="Arial CE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1" fillId="2" borderId="1" xfId="0" applyFont="1" applyBorder="1" applyAlignment="1">
      <alignment horizontal="center" vertical="center" wrapText="1"/>
    </xf>
    <xf numFmtId="49" fontId="1" fillId="2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1" fillId="2" borderId="2" xfId="0" applyFont="1" applyBorder="1" applyAlignment="1">
      <alignment horizontal="center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4" xfId="0" applyFont="1" applyBorder="1" applyAlignment="1">
      <alignment vertical="center" wrapText="1"/>
    </xf>
    <xf numFmtId="49" fontId="1" fillId="2" borderId="5" xfId="0" applyFont="1" applyBorder="1" applyAlignment="1">
      <alignment vertical="center" wrapText="1"/>
    </xf>
    <xf numFmtId="49" fontId="1" fillId="2" borderId="6" xfId="0" applyFont="1" applyBorder="1" applyAlignment="1">
      <alignment vertical="center" wrapText="1"/>
    </xf>
    <xf numFmtId="49" fontId="1" fillId="2" borderId="7" xfId="0" applyFont="1" applyBorder="1" applyAlignment="1">
      <alignment vertical="center" wrapText="1"/>
    </xf>
    <xf numFmtId="49" fontId="1" fillId="2" borderId="8" xfId="0" applyFont="1" applyBorder="1" applyAlignment="1">
      <alignment vertical="center" wrapText="1"/>
    </xf>
    <xf numFmtId="49" fontId="1" fillId="2" borderId="9" xfId="0" applyFont="1" applyBorder="1" applyAlignment="1">
      <alignment horizontal="center" vertical="center" wrapText="1"/>
    </xf>
    <xf numFmtId="49" fontId="4" fillId="2" borderId="0" xfId="0" applyFont="1" applyBorder="1" applyAlignment="1">
      <alignment vertical="center" wrapText="1"/>
    </xf>
    <xf numFmtId="49" fontId="1" fillId="2" borderId="10" xfId="0" applyFont="1" applyBorder="1" applyAlignment="1">
      <alignment horizontal="center" vertical="center" wrapText="1"/>
    </xf>
    <xf numFmtId="49" fontId="1" fillId="2" borderId="1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3" fillId="2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9" fontId="4" fillId="2" borderId="0" xfId="0" applyFont="1" applyBorder="1" applyAlignment="1">
      <alignment horizontal="center" vertical="center" wrapText="1"/>
    </xf>
    <xf numFmtId="49" fontId="1" fillId="2" borderId="11" xfId="0" applyFont="1" applyBorder="1" applyAlignment="1">
      <alignment horizontal="center" vertical="center" wrapText="1"/>
    </xf>
    <xf numFmtId="49" fontId="1" fillId="2" borderId="12" xfId="0" applyFont="1" applyBorder="1" applyAlignment="1">
      <alignment horizontal="center" vertical="center" wrapText="1"/>
    </xf>
    <xf numFmtId="49" fontId="1" fillId="2" borderId="13" xfId="0" applyFont="1" applyBorder="1" applyAlignment="1">
      <alignment horizontal="center" vertical="center" wrapText="1"/>
    </xf>
    <xf numFmtId="49" fontId="1" fillId="2" borderId="14" xfId="0" applyFont="1" applyBorder="1" applyAlignment="1">
      <alignment horizontal="center" vertical="center" wrapText="1"/>
    </xf>
    <xf numFmtId="49" fontId="1" fillId="2" borderId="15" xfId="0" applyFont="1" applyBorder="1" applyAlignment="1">
      <alignment horizontal="center" vertical="center" wrapText="1"/>
    </xf>
    <xf numFmtId="49" fontId="1" fillId="2" borderId="11" xfId="0" applyFont="1" applyBorder="1" applyAlignment="1">
      <alignment vertical="center" wrapText="1"/>
    </xf>
    <xf numFmtId="49" fontId="1" fillId="2" borderId="16" xfId="0" applyFont="1" applyBorder="1" applyAlignment="1">
      <alignment vertical="center" wrapText="1"/>
    </xf>
    <xf numFmtId="49" fontId="1" fillId="2" borderId="1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4" fontId="5" fillId="0" borderId="0" xfId="0" applyNumberFormat="1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" fillId="2" borderId="11" xfId="0" applyBorder="1" applyAlignment="1">
      <alignment horizontal="center" vertical="center" wrapText="1"/>
    </xf>
    <xf numFmtId="49" fontId="1" fillId="2" borderId="20" xfId="0" applyBorder="1" applyAlignment="1">
      <alignment horizontal="center" vertical="center" wrapText="1"/>
    </xf>
    <xf numFmtId="49" fontId="1" fillId="2" borderId="4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2" borderId="10" xfId="0" applyFont="1" applyBorder="1" applyAlignment="1">
      <alignment horizontal="center" vertical="center" wrapText="1"/>
    </xf>
    <xf numFmtId="49" fontId="1" fillId="2" borderId="12" xfId="0" applyBorder="1" applyAlignment="1">
      <alignment horizontal="center" vertical="center" wrapText="1"/>
    </xf>
    <xf numFmtId="49" fontId="1" fillId="2" borderId="5" xfId="0" applyFont="1" applyBorder="1" applyAlignment="1">
      <alignment horizontal="center" vertical="center" wrapText="1"/>
    </xf>
    <xf numFmtId="49" fontId="1" fillId="2" borderId="27" xfId="0" applyFont="1" applyBorder="1" applyAlignment="1">
      <alignment horizontal="center" vertical="center" wrapText="1"/>
    </xf>
    <xf numFmtId="49" fontId="1" fillId="2" borderId="28" xfId="0" applyFont="1" applyBorder="1" applyAlignment="1">
      <alignment horizontal="center" vertical="center" wrapText="1"/>
    </xf>
    <xf numFmtId="49" fontId="1" fillId="2" borderId="29" xfId="0" applyFont="1" applyBorder="1" applyAlignment="1">
      <alignment horizontal="center" vertical="center" wrapText="1"/>
    </xf>
    <xf numFmtId="49" fontId="1" fillId="2" borderId="30" xfId="0" applyFont="1" applyBorder="1" applyAlignment="1">
      <alignment horizontal="center" vertical="center" wrapText="1"/>
    </xf>
    <xf numFmtId="49" fontId="1" fillId="2" borderId="11" xfId="0" applyFont="1" applyBorder="1" applyAlignment="1">
      <alignment horizontal="center" vertical="center" wrapText="1"/>
    </xf>
    <xf numFmtId="49" fontId="1" fillId="2" borderId="20" xfId="0" applyFont="1" applyBorder="1" applyAlignment="1">
      <alignment horizontal="center" vertical="center" wrapText="1"/>
    </xf>
    <xf numFmtId="49" fontId="1" fillId="2" borderId="4" xfId="0" applyFont="1" applyBorder="1" applyAlignment="1">
      <alignment horizontal="center" vertical="center" wrapText="1"/>
    </xf>
    <xf numFmtId="49" fontId="1" fillId="2" borderId="21" xfId="0" applyFont="1" applyBorder="1" applyAlignment="1">
      <alignment horizontal="center" vertical="center" wrapText="1"/>
    </xf>
    <xf numFmtId="49" fontId="1" fillId="2" borderId="12" xfId="0" applyFont="1" applyBorder="1" applyAlignment="1">
      <alignment horizontal="center" vertical="center" wrapText="1"/>
    </xf>
    <xf numFmtId="49" fontId="1" fillId="2" borderId="31" xfId="0" applyFont="1" applyBorder="1" applyAlignment="1">
      <alignment horizontal="center" vertical="center" wrapText="1"/>
    </xf>
    <xf numFmtId="49" fontId="1" fillId="2" borderId="32" xfId="0" applyFont="1" applyBorder="1" applyAlignment="1">
      <alignment horizontal="center" vertical="center" wrapText="1"/>
    </xf>
    <xf numFmtId="49" fontId="1" fillId="2" borderId="33" xfId="0" applyFont="1" applyBorder="1" applyAlignment="1">
      <alignment horizontal="center" vertical="center" wrapText="1"/>
    </xf>
    <xf numFmtId="49" fontId="1" fillId="2" borderId="16" xfId="0" applyFont="1" applyBorder="1" applyAlignment="1">
      <alignment horizontal="center" vertical="center" wrapText="1"/>
    </xf>
    <xf numFmtId="49" fontId="6" fillId="2" borderId="0" xfId="0" applyFont="1" applyBorder="1" applyAlignment="1">
      <alignment horizontal="left" vertical="center" wrapText="1"/>
    </xf>
    <xf numFmtId="49" fontId="6" fillId="2" borderId="0" xfId="0" applyFont="1" applyBorder="1" applyAlignment="1">
      <alignment horizontal="left" vertical="center" wrapText="1"/>
    </xf>
    <xf numFmtId="49" fontId="1" fillId="2" borderId="34" xfId="0" applyFont="1" applyBorder="1" applyAlignment="1">
      <alignment horizontal="center" vertical="center" wrapText="1"/>
    </xf>
    <xf numFmtId="49" fontId="1" fillId="2" borderId="35" xfId="0" applyBorder="1" applyAlignment="1">
      <alignment horizontal="center" vertical="center" wrapText="1"/>
    </xf>
    <xf numFmtId="49" fontId="1" fillId="2" borderId="36" xfId="0" applyFont="1" applyBorder="1" applyAlignment="1">
      <alignment horizontal="center" vertical="center" wrapText="1"/>
    </xf>
    <xf numFmtId="49" fontId="1" fillId="2" borderId="22" xfId="0" applyFont="1" applyBorder="1" applyAlignment="1">
      <alignment horizontal="center" vertical="center" wrapText="1"/>
    </xf>
    <xf numFmtId="49" fontId="1" fillId="2" borderId="37" xfId="0" applyFont="1" applyBorder="1" applyAlignment="1">
      <alignment horizontal="center" vertical="center" wrapText="1"/>
    </xf>
    <xf numFmtId="49" fontId="1" fillId="2" borderId="36" xfId="0" applyBorder="1" applyAlignment="1">
      <alignment horizontal="center" vertical="center" wrapText="1"/>
    </xf>
    <xf numFmtId="49" fontId="1" fillId="2" borderId="22" xfId="0" applyBorder="1" applyAlignment="1">
      <alignment horizontal="center" vertical="center" wrapText="1"/>
    </xf>
    <xf numFmtId="49" fontId="1" fillId="2" borderId="24" xfId="0" applyBorder="1" applyAlignment="1">
      <alignment horizontal="center" vertical="center" wrapText="1"/>
    </xf>
    <xf numFmtId="49" fontId="1" fillId="2" borderId="13" xfId="0" applyFont="1" applyBorder="1" applyAlignment="1">
      <alignment horizontal="center" vertical="center" wrapText="1"/>
    </xf>
    <xf numFmtId="49" fontId="1" fillId="2" borderId="14" xfId="0" applyFont="1" applyBorder="1" applyAlignment="1">
      <alignment horizontal="center" vertical="center" wrapText="1"/>
    </xf>
    <xf numFmtId="49" fontId="1" fillId="2" borderId="38" xfId="0" applyFont="1" applyBorder="1" applyAlignment="1">
      <alignment horizontal="center" vertical="center" wrapText="1"/>
    </xf>
    <xf numFmtId="49" fontId="1" fillId="2" borderId="39" xfId="0" applyBorder="1" applyAlignment="1">
      <alignment horizontal="center" vertical="center" wrapText="1"/>
    </xf>
    <xf numFmtId="49" fontId="1" fillId="2" borderId="40" xfId="0" applyBorder="1" applyAlignment="1">
      <alignment horizontal="center" vertical="center" wrapText="1"/>
    </xf>
    <xf numFmtId="49" fontId="1" fillId="2" borderId="28" xfId="0" applyBorder="1" applyAlignment="1">
      <alignment horizontal="center" vertical="center" wrapText="1"/>
    </xf>
    <xf numFmtId="49" fontId="1" fillId="2" borderId="30" xfId="0" applyBorder="1" applyAlignment="1">
      <alignment horizontal="center" vertical="center" wrapText="1"/>
    </xf>
    <xf numFmtId="49" fontId="1" fillId="2" borderId="39" xfId="0" applyFont="1" applyBorder="1" applyAlignment="1">
      <alignment horizontal="center" vertical="center" wrapText="1"/>
    </xf>
    <xf numFmtId="49" fontId="1" fillId="2" borderId="41" xfId="0" applyFont="1" applyBorder="1" applyAlignment="1">
      <alignment horizontal="center" vertical="center" wrapText="1"/>
    </xf>
    <xf numFmtId="49" fontId="1" fillId="2" borderId="42" xfId="0" applyFont="1" applyBorder="1" applyAlignment="1">
      <alignment horizontal="center" vertical="center" wrapText="1"/>
    </xf>
    <xf numFmtId="49" fontId="1" fillId="2" borderId="35" xfId="0" applyFont="1" applyBorder="1" applyAlignment="1">
      <alignment horizontal="center" vertical="center" wrapText="1"/>
    </xf>
    <xf numFmtId="49" fontId="1" fillId="2" borderId="4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"/>
  <sheetViews>
    <sheetView tabSelected="1" view="pageBreakPreview" zoomScaleSheetLayoutView="100" workbookViewId="0" topLeftCell="X1">
      <selection activeCell="X10" sqref="X10:X12"/>
    </sheetView>
  </sheetViews>
  <sheetFormatPr defaultColWidth="9.00390625" defaultRowHeight="12.75"/>
  <cols>
    <col min="1" max="1" width="13.875" style="0" customWidth="1"/>
    <col min="2" max="8" width="12.625" style="0" customWidth="1"/>
    <col min="9" max="9" width="12.00390625" style="0" customWidth="1"/>
    <col min="10" max="10" width="12.75390625" style="0" bestFit="1" customWidth="1"/>
    <col min="11" max="11" width="12.75390625" style="0" customWidth="1"/>
    <col min="12" max="12" width="13.625" style="0" customWidth="1"/>
    <col min="13" max="13" width="12.125" style="0" customWidth="1"/>
    <col min="14" max="14" width="13.25390625" style="0" customWidth="1"/>
    <col min="15" max="15" width="11.625" style="0" customWidth="1"/>
    <col min="16" max="17" width="11.25390625" style="0" customWidth="1"/>
    <col min="18" max="19" width="11.625" style="0" customWidth="1"/>
    <col min="20" max="20" width="12.625" style="0" customWidth="1"/>
    <col min="21" max="21" width="13.25390625" style="0" customWidth="1"/>
    <col min="22" max="22" width="11.25390625" style="0" customWidth="1"/>
    <col min="23" max="25" width="11.625" style="0" customWidth="1"/>
    <col min="26" max="26" width="10.375" style="0" customWidth="1"/>
    <col min="27" max="28" width="11.875" style="0" customWidth="1"/>
    <col min="29" max="29" width="10.375" style="0" customWidth="1"/>
    <col min="30" max="30" width="11.25390625" style="0" customWidth="1"/>
    <col min="31" max="31" width="12.375" style="0" customWidth="1"/>
    <col min="32" max="32" width="11.00390625" style="0" customWidth="1"/>
    <col min="33" max="34" width="11.875" style="0" customWidth="1"/>
    <col min="35" max="35" width="13.00390625" style="0" customWidth="1"/>
    <col min="36" max="36" width="12.75390625" style="0" bestFit="1" customWidth="1"/>
    <col min="37" max="37" width="12.375" style="0" customWidth="1"/>
    <col min="38" max="38" width="13.25390625" style="0" customWidth="1"/>
    <col min="39" max="39" width="12.125" style="0" customWidth="1"/>
    <col min="40" max="40" width="9.375" style="0" customWidth="1"/>
    <col min="41" max="41" width="13.75390625" style="0" customWidth="1"/>
    <col min="42" max="42" width="15.75390625" style="0" customWidth="1"/>
    <col min="43" max="43" width="13.875" style="0" customWidth="1"/>
    <col min="45" max="45" width="12.375" style="0" customWidth="1"/>
    <col min="46" max="46" width="12.125" style="0" customWidth="1"/>
    <col min="47" max="48" width="14.875" style="0" customWidth="1"/>
    <col min="49" max="50" width="10.375" style="0" customWidth="1"/>
    <col min="51" max="51" width="12.375" style="0" customWidth="1"/>
    <col min="52" max="52" width="12.875" style="0" customWidth="1"/>
    <col min="53" max="53" width="14.125" style="0" customWidth="1"/>
    <col min="54" max="54" width="10.625" style="0" bestFit="1" customWidth="1"/>
    <col min="55" max="55" width="12.875" style="0" customWidth="1"/>
    <col min="56" max="56" width="13.00390625" style="0" customWidth="1"/>
    <col min="57" max="57" width="12.25390625" style="0" bestFit="1" customWidth="1"/>
    <col min="58" max="61" width="10.625" style="0" bestFit="1" customWidth="1"/>
    <col min="62" max="64" width="12.25390625" style="0" bestFit="1" customWidth="1"/>
    <col min="65" max="65" width="13.25390625" style="0" bestFit="1" customWidth="1"/>
    <col min="66" max="66" width="10.625" style="0" bestFit="1" customWidth="1"/>
    <col min="67" max="67" width="11.375" style="0" customWidth="1"/>
    <col min="68" max="68" width="13.625" style="0" customWidth="1"/>
    <col min="69" max="70" width="12.25390625" style="0" bestFit="1" customWidth="1"/>
    <col min="71" max="78" width="12.25390625" style="0" customWidth="1"/>
    <col min="86" max="86" width="12.25390625" style="0" bestFit="1" customWidth="1"/>
    <col min="87" max="87" width="7.25390625" style="0" customWidth="1"/>
    <col min="88" max="88" width="6.625" style="0" customWidth="1"/>
    <col min="89" max="89" width="7.25390625" style="0" customWidth="1"/>
    <col min="90" max="90" width="7.625" style="0" customWidth="1"/>
    <col min="91" max="91" width="7.25390625" style="0" customWidth="1"/>
    <col min="92" max="94" width="8.125" style="0" customWidth="1"/>
  </cols>
  <sheetData>
    <row r="1" spans="1:95" ht="19.5" customHeight="1">
      <c r="A1" s="86" t="s">
        <v>196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2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CQ1" s="37"/>
    </row>
    <row r="2" spans="1:95" ht="38.25" customHeight="1">
      <c r="A2" s="77" t="s">
        <v>197</v>
      </c>
      <c r="B2" s="77" t="s">
        <v>12</v>
      </c>
      <c r="C2" s="99" t="s">
        <v>1</v>
      </c>
      <c r="D2" s="99"/>
      <c r="E2" s="99"/>
      <c r="F2" s="99"/>
      <c r="G2" s="99"/>
      <c r="H2" s="99"/>
      <c r="I2" s="99"/>
      <c r="J2" s="99"/>
      <c r="K2" s="99"/>
      <c r="L2" s="100"/>
      <c r="M2" s="90" t="s">
        <v>4</v>
      </c>
      <c r="N2" s="91"/>
      <c r="O2" s="91"/>
      <c r="P2" s="91"/>
      <c r="Q2" s="91"/>
      <c r="R2" s="91"/>
      <c r="S2" s="91"/>
      <c r="T2" s="91"/>
      <c r="U2" s="70" t="s">
        <v>188</v>
      </c>
      <c r="V2" s="11"/>
      <c r="W2" s="9"/>
      <c r="X2" s="9"/>
      <c r="Y2" s="9"/>
      <c r="Z2" s="9"/>
      <c r="AA2" s="9"/>
      <c r="AB2" s="9"/>
      <c r="AC2" s="9"/>
      <c r="AD2" s="10"/>
      <c r="AE2" s="96" t="s">
        <v>59</v>
      </c>
      <c r="AF2" s="74" t="s">
        <v>4</v>
      </c>
      <c r="AG2" s="75"/>
      <c r="AH2" s="75"/>
      <c r="AI2" s="76"/>
      <c r="AJ2" s="111" t="s">
        <v>11</v>
      </c>
      <c r="AK2" s="67" t="s">
        <v>67</v>
      </c>
      <c r="AL2" s="43" t="s">
        <v>71</v>
      </c>
      <c r="AM2" s="44"/>
      <c r="AN2" s="45" t="s">
        <v>74</v>
      </c>
      <c r="AO2" s="46"/>
      <c r="AP2" s="46"/>
      <c r="AQ2" s="46"/>
      <c r="AR2" s="46"/>
      <c r="AS2" s="46"/>
      <c r="AT2" s="46"/>
      <c r="AU2" s="46"/>
      <c r="AV2" s="42"/>
      <c r="AW2" s="58" t="s">
        <v>86</v>
      </c>
      <c r="AX2" s="32" t="s">
        <v>88</v>
      </c>
      <c r="AY2" s="45" t="s">
        <v>87</v>
      </c>
      <c r="AZ2" s="46"/>
      <c r="BA2" s="46"/>
      <c r="BB2" s="46"/>
      <c r="BC2" s="46"/>
      <c r="BD2" s="46"/>
      <c r="BE2" s="46"/>
      <c r="BF2" s="42"/>
      <c r="BG2" s="43" t="s">
        <v>112</v>
      </c>
      <c r="BH2" s="114"/>
      <c r="BI2" s="114"/>
      <c r="BJ2" s="114"/>
      <c r="BK2" s="114"/>
      <c r="BL2" s="114"/>
      <c r="BM2" s="115" t="s">
        <v>137</v>
      </c>
      <c r="BN2" s="45" t="s">
        <v>2</v>
      </c>
      <c r="BO2" s="42"/>
      <c r="BP2" s="64" t="s">
        <v>159</v>
      </c>
      <c r="BQ2" s="43" t="s">
        <v>2</v>
      </c>
      <c r="BR2" s="44"/>
      <c r="BS2" s="58" t="s">
        <v>167</v>
      </c>
      <c r="BT2" s="36" t="s">
        <v>2</v>
      </c>
      <c r="BU2" s="58" t="s">
        <v>176</v>
      </c>
      <c r="BV2" s="36" t="s">
        <v>2</v>
      </c>
      <c r="BW2" s="52" t="s">
        <v>178</v>
      </c>
      <c r="BX2" s="36" t="s">
        <v>2</v>
      </c>
      <c r="BY2" s="58" t="s">
        <v>179</v>
      </c>
      <c r="BZ2" s="36" t="s">
        <v>2</v>
      </c>
      <c r="CA2" s="43" t="s">
        <v>141</v>
      </c>
      <c r="CB2" s="114"/>
      <c r="CC2" s="114"/>
      <c r="CD2" s="114"/>
      <c r="CE2" s="114"/>
      <c r="CF2" s="114"/>
      <c r="CG2" s="44"/>
      <c r="CH2" s="43" t="s">
        <v>149</v>
      </c>
      <c r="CI2" s="114"/>
      <c r="CJ2" s="114"/>
      <c r="CK2" s="114"/>
      <c r="CL2" s="114"/>
      <c r="CM2" s="114"/>
      <c r="CN2" s="44"/>
      <c r="CO2" s="48" t="s">
        <v>181</v>
      </c>
      <c r="CP2" s="48"/>
      <c r="CQ2" s="48"/>
    </row>
    <row r="3" spans="1:95" ht="12.75" customHeight="1">
      <c r="A3" s="78"/>
      <c r="B3" s="78"/>
      <c r="C3" s="77" t="s">
        <v>10</v>
      </c>
      <c r="D3" s="96" t="s">
        <v>2</v>
      </c>
      <c r="E3" s="103"/>
      <c r="F3" s="103"/>
      <c r="G3" s="103"/>
      <c r="H3" s="103"/>
      <c r="I3" s="104"/>
      <c r="J3" s="49" t="s">
        <v>0</v>
      </c>
      <c r="K3" s="101" t="s">
        <v>2</v>
      </c>
      <c r="L3" s="102"/>
      <c r="M3" s="80" t="s">
        <v>161</v>
      </c>
      <c r="N3" s="70" t="s">
        <v>190</v>
      </c>
      <c r="O3" s="93" t="s">
        <v>2</v>
      </c>
      <c r="P3" s="94"/>
      <c r="Q3" s="94"/>
      <c r="R3" s="94"/>
      <c r="S3" s="95"/>
      <c r="T3" s="15"/>
      <c r="U3" s="80"/>
      <c r="V3" s="8"/>
      <c r="W3" s="82" t="s">
        <v>4</v>
      </c>
      <c r="X3" s="83"/>
      <c r="Y3" s="83"/>
      <c r="Z3" s="83"/>
      <c r="AA3" s="83"/>
      <c r="AB3" s="83"/>
      <c r="AC3" s="83"/>
      <c r="AD3" s="84"/>
      <c r="AE3" s="97"/>
      <c r="AF3" s="77" t="s">
        <v>9</v>
      </c>
      <c r="AG3" s="74" t="s">
        <v>2</v>
      </c>
      <c r="AH3" s="107"/>
      <c r="AI3" s="105" t="s">
        <v>64</v>
      </c>
      <c r="AJ3" s="112"/>
      <c r="AK3" s="68"/>
      <c r="AL3" s="58" t="s">
        <v>70</v>
      </c>
      <c r="AM3" s="58" t="s">
        <v>72</v>
      </c>
      <c r="AN3" s="108" t="s">
        <v>191</v>
      </c>
      <c r="AO3" s="67" t="s">
        <v>81</v>
      </c>
      <c r="AP3" s="58" t="s">
        <v>82</v>
      </c>
      <c r="AQ3" s="58" t="s">
        <v>83</v>
      </c>
      <c r="AR3" s="58" t="s">
        <v>192</v>
      </c>
      <c r="AS3" s="52" t="s">
        <v>193</v>
      </c>
      <c r="AT3" s="58" t="s">
        <v>194</v>
      </c>
      <c r="AU3" s="58" t="s">
        <v>84</v>
      </c>
      <c r="AV3" s="58" t="s">
        <v>85</v>
      </c>
      <c r="AW3" s="59"/>
      <c r="AX3" s="58" t="s">
        <v>89</v>
      </c>
      <c r="AY3" s="58" t="s">
        <v>90</v>
      </c>
      <c r="AZ3" s="58" t="s">
        <v>100</v>
      </c>
      <c r="BA3" s="58" t="s">
        <v>164</v>
      </c>
      <c r="BB3" s="43" t="s">
        <v>1</v>
      </c>
      <c r="BC3" s="44"/>
      <c r="BD3" s="58" t="s">
        <v>103</v>
      </c>
      <c r="BE3" s="58" t="s">
        <v>104</v>
      </c>
      <c r="BF3" s="58" t="s">
        <v>105</v>
      </c>
      <c r="BG3" s="64" t="s">
        <v>113</v>
      </c>
      <c r="BH3" s="43" t="s">
        <v>2</v>
      </c>
      <c r="BI3" s="44"/>
      <c r="BJ3" s="64" t="s">
        <v>166</v>
      </c>
      <c r="BK3" s="43" t="s">
        <v>2</v>
      </c>
      <c r="BL3" s="44"/>
      <c r="BM3" s="116"/>
      <c r="BN3" s="64" t="s">
        <v>138</v>
      </c>
      <c r="BO3" s="64" t="s">
        <v>139</v>
      </c>
      <c r="BP3" s="65"/>
      <c r="BQ3" s="64" t="s">
        <v>140</v>
      </c>
      <c r="BR3" s="64" t="s">
        <v>160</v>
      </c>
      <c r="BS3" s="59"/>
      <c r="BT3" s="55" t="s">
        <v>175</v>
      </c>
      <c r="BU3" s="59"/>
      <c r="BV3" s="55" t="s">
        <v>177</v>
      </c>
      <c r="BW3" s="53"/>
      <c r="BX3" s="55" t="s">
        <v>177</v>
      </c>
      <c r="BY3" s="59"/>
      <c r="BZ3" s="61" t="s">
        <v>177</v>
      </c>
      <c r="CA3" s="64" t="s">
        <v>142</v>
      </c>
      <c r="CB3" s="64" t="s">
        <v>143</v>
      </c>
      <c r="CC3" s="64" t="s">
        <v>144</v>
      </c>
      <c r="CD3" s="64" t="s">
        <v>145</v>
      </c>
      <c r="CE3" s="64" t="s">
        <v>146</v>
      </c>
      <c r="CF3" s="64" t="s">
        <v>147</v>
      </c>
      <c r="CG3" s="64" t="s">
        <v>148</v>
      </c>
      <c r="CH3" s="64" t="s">
        <v>150</v>
      </c>
      <c r="CI3" s="118" t="s">
        <v>151</v>
      </c>
      <c r="CJ3" s="118" t="s">
        <v>152</v>
      </c>
      <c r="CK3" s="43" t="s">
        <v>2</v>
      </c>
      <c r="CL3" s="114"/>
      <c r="CM3" s="44"/>
      <c r="CN3" s="64" t="s">
        <v>156</v>
      </c>
      <c r="CO3" s="33"/>
      <c r="CP3" s="33"/>
      <c r="CQ3" s="16"/>
    </row>
    <row r="4" spans="1:95" ht="15.75" customHeight="1">
      <c r="A4" s="78"/>
      <c r="B4" s="78"/>
      <c r="C4" s="50"/>
      <c r="D4" s="77" t="s">
        <v>25</v>
      </c>
      <c r="E4" s="77" t="s">
        <v>26</v>
      </c>
      <c r="F4" s="77" t="s">
        <v>27</v>
      </c>
      <c r="G4" s="27" t="s">
        <v>28</v>
      </c>
      <c r="H4" s="77" t="s">
        <v>30</v>
      </c>
      <c r="I4" s="77" t="s">
        <v>31</v>
      </c>
      <c r="J4" s="50"/>
      <c r="K4" s="49" t="s">
        <v>3</v>
      </c>
      <c r="L4" s="88" t="s">
        <v>158</v>
      </c>
      <c r="M4" s="80"/>
      <c r="N4" s="80"/>
      <c r="O4" s="92" t="s">
        <v>162</v>
      </c>
      <c r="P4" s="14" t="s">
        <v>2</v>
      </c>
      <c r="Q4" s="70" t="s">
        <v>42</v>
      </c>
      <c r="R4" s="70" t="s">
        <v>43</v>
      </c>
      <c r="S4" s="1" t="s">
        <v>2</v>
      </c>
      <c r="T4" s="80" t="s">
        <v>5</v>
      </c>
      <c r="U4" s="80"/>
      <c r="V4" s="72" t="s">
        <v>189</v>
      </c>
      <c r="W4" s="77" t="s">
        <v>54</v>
      </c>
      <c r="X4" s="27" t="s">
        <v>2</v>
      </c>
      <c r="Y4" s="77" t="s">
        <v>56</v>
      </c>
      <c r="Z4" s="27" t="s">
        <v>2</v>
      </c>
      <c r="AA4" s="77" t="s">
        <v>57</v>
      </c>
      <c r="AB4" s="27" t="s">
        <v>2</v>
      </c>
      <c r="AC4" s="25"/>
      <c r="AD4" s="23" t="s">
        <v>2</v>
      </c>
      <c r="AE4" s="97"/>
      <c r="AF4" s="78"/>
      <c r="AG4" s="77" t="s">
        <v>63</v>
      </c>
      <c r="AH4" s="27" t="s">
        <v>2</v>
      </c>
      <c r="AI4" s="88"/>
      <c r="AJ4" s="112"/>
      <c r="AK4" s="68"/>
      <c r="AL4" s="59"/>
      <c r="AM4" s="59"/>
      <c r="AN4" s="109"/>
      <c r="AO4" s="68"/>
      <c r="AP4" s="59"/>
      <c r="AQ4" s="59"/>
      <c r="AR4" s="59"/>
      <c r="AS4" s="53"/>
      <c r="AT4" s="59"/>
      <c r="AU4" s="59"/>
      <c r="AV4" s="59"/>
      <c r="AW4" s="59"/>
      <c r="AX4" s="59"/>
      <c r="AY4" s="59"/>
      <c r="AZ4" s="59"/>
      <c r="BA4" s="59"/>
      <c r="BB4" s="58" t="s">
        <v>101</v>
      </c>
      <c r="BC4" s="58" t="s">
        <v>102</v>
      </c>
      <c r="BD4" s="59"/>
      <c r="BE4" s="59"/>
      <c r="BF4" s="59"/>
      <c r="BG4" s="65"/>
      <c r="BH4" s="64" t="s">
        <v>165</v>
      </c>
      <c r="BI4" s="16" t="s">
        <v>2</v>
      </c>
      <c r="BJ4" s="65"/>
      <c r="BK4" s="64" t="s">
        <v>115</v>
      </c>
      <c r="BL4" s="31" t="s">
        <v>2</v>
      </c>
      <c r="BM4" s="116"/>
      <c r="BN4" s="65"/>
      <c r="BO4" s="65"/>
      <c r="BP4" s="65"/>
      <c r="BQ4" s="65"/>
      <c r="BR4" s="65"/>
      <c r="BS4" s="59"/>
      <c r="BT4" s="56"/>
      <c r="BU4" s="59"/>
      <c r="BV4" s="56"/>
      <c r="BW4" s="53"/>
      <c r="BX4" s="56"/>
      <c r="BY4" s="59"/>
      <c r="BZ4" s="62"/>
      <c r="CA4" s="65"/>
      <c r="CB4" s="65"/>
      <c r="CC4" s="65"/>
      <c r="CD4" s="65"/>
      <c r="CE4" s="65"/>
      <c r="CF4" s="65"/>
      <c r="CG4" s="65"/>
      <c r="CH4" s="65"/>
      <c r="CI4" s="119"/>
      <c r="CJ4" s="119"/>
      <c r="CK4" s="64" t="s">
        <v>153</v>
      </c>
      <c r="CL4" s="64" t="s">
        <v>154</v>
      </c>
      <c r="CM4" s="64" t="s">
        <v>155</v>
      </c>
      <c r="CN4" s="65"/>
      <c r="CO4" s="33"/>
      <c r="CP4" s="33"/>
      <c r="CQ4" s="16"/>
    </row>
    <row r="5" spans="1:95" ht="279.75" customHeight="1">
      <c r="A5" s="79"/>
      <c r="B5" s="79"/>
      <c r="C5" s="51"/>
      <c r="D5" s="51"/>
      <c r="E5" s="51"/>
      <c r="F5" s="51"/>
      <c r="G5" s="7" t="s">
        <v>29</v>
      </c>
      <c r="H5" s="51"/>
      <c r="I5" s="51"/>
      <c r="J5" s="51"/>
      <c r="K5" s="51"/>
      <c r="L5" s="89"/>
      <c r="M5" s="81"/>
      <c r="N5" s="81"/>
      <c r="O5" s="81"/>
      <c r="P5" s="15" t="s">
        <v>41</v>
      </c>
      <c r="Q5" s="71"/>
      <c r="R5" s="71"/>
      <c r="S5" s="24" t="s">
        <v>44</v>
      </c>
      <c r="T5" s="81"/>
      <c r="U5" s="81"/>
      <c r="V5" s="73"/>
      <c r="W5" s="85"/>
      <c r="X5" s="29" t="s">
        <v>55</v>
      </c>
      <c r="Y5" s="85"/>
      <c r="Z5" s="29" t="s">
        <v>55</v>
      </c>
      <c r="AA5" s="85"/>
      <c r="AB5" s="29" t="s">
        <v>55</v>
      </c>
      <c r="AC5" s="26" t="s">
        <v>58</v>
      </c>
      <c r="AD5" s="28" t="s">
        <v>55</v>
      </c>
      <c r="AE5" s="98"/>
      <c r="AF5" s="79"/>
      <c r="AG5" s="79"/>
      <c r="AH5" s="30" t="s">
        <v>65</v>
      </c>
      <c r="AI5" s="106"/>
      <c r="AJ5" s="113"/>
      <c r="AK5" s="69"/>
      <c r="AL5" s="60"/>
      <c r="AM5" s="60"/>
      <c r="AN5" s="110"/>
      <c r="AO5" s="69"/>
      <c r="AP5" s="60"/>
      <c r="AQ5" s="60"/>
      <c r="AR5" s="60"/>
      <c r="AS5" s="54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6"/>
      <c r="BH5" s="66"/>
      <c r="BI5" s="33" t="s">
        <v>114</v>
      </c>
      <c r="BJ5" s="66"/>
      <c r="BK5" s="66"/>
      <c r="BL5" s="33" t="s">
        <v>116</v>
      </c>
      <c r="BM5" s="117"/>
      <c r="BN5" s="66"/>
      <c r="BO5" s="66"/>
      <c r="BP5" s="66"/>
      <c r="BQ5" s="66"/>
      <c r="BR5" s="66"/>
      <c r="BS5" s="60"/>
      <c r="BT5" s="57"/>
      <c r="BU5" s="60"/>
      <c r="BV5" s="57"/>
      <c r="BW5" s="54"/>
      <c r="BX5" s="57"/>
      <c r="BY5" s="60"/>
      <c r="BZ5" s="63"/>
      <c r="CA5" s="66"/>
      <c r="CB5" s="66"/>
      <c r="CC5" s="66"/>
      <c r="CD5" s="66"/>
      <c r="CE5" s="66"/>
      <c r="CF5" s="66"/>
      <c r="CG5" s="66"/>
      <c r="CH5" s="66"/>
      <c r="CI5" s="120"/>
      <c r="CJ5" s="120"/>
      <c r="CK5" s="66"/>
      <c r="CL5" s="66"/>
      <c r="CM5" s="66"/>
      <c r="CN5" s="66"/>
      <c r="CO5" s="33" t="s">
        <v>182</v>
      </c>
      <c r="CP5" s="33" t="s">
        <v>187</v>
      </c>
      <c r="CQ5" s="33" t="s">
        <v>186</v>
      </c>
    </row>
    <row r="6" spans="1:95" ht="13.5" customHeight="1">
      <c r="A6" s="1" t="s">
        <v>8</v>
      </c>
      <c r="B6" s="1" t="s">
        <v>6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24</v>
      </c>
      <c r="H6" s="1" t="s">
        <v>22</v>
      </c>
      <c r="I6" s="2" t="s">
        <v>23</v>
      </c>
      <c r="J6" s="2" t="s">
        <v>32</v>
      </c>
      <c r="K6" s="1" t="s">
        <v>33</v>
      </c>
      <c r="L6" s="2" t="s">
        <v>34</v>
      </c>
      <c r="M6" s="2" t="s">
        <v>7</v>
      </c>
      <c r="N6" s="1" t="s">
        <v>35</v>
      </c>
      <c r="O6" s="2" t="s">
        <v>37</v>
      </c>
      <c r="P6" s="1" t="s">
        <v>38</v>
      </c>
      <c r="Q6" s="1" t="s">
        <v>39</v>
      </c>
      <c r="R6" s="1" t="s">
        <v>40</v>
      </c>
      <c r="S6" s="1" t="s">
        <v>45</v>
      </c>
      <c r="T6" s="1" t="s">
        <v>36</v>
      </c>
      <c r="U6" s="1" t="s">
        <v>13</v>
      </c>
      <c r="V6" s="1" t="s">
        <v>14</v>
      </c>
      <c r="W6" s="12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53</v>
      </c>
      <c r="AE6" s="5" t="s">
        <v>15</v>
      </c>
      <c r="AF6" s="1" t="s">
        <v>60</v>
      </c>
      <c r="AG6" s="1" t="s">
        <v>61</v>
      </c>
      <c r="AH6" s="1" t="s">
        <v>66</v>
      </c>
      <c r="AI6" s="1" t="s">
        <v>62</v>
      </c>
      <c r="AJ6" s="17">
        <v>6</v>
      </c>
      <c r="AK6" s="31">
        <v>7</v>
      </c>
      <c r="AL6" s="31" t="s">
        <v>68</v>
      </c>
      <c r="AM6" s="31" t="s">
        <v>69</v>
      </c>
      <c r="AN6" s="31" t="s">
        <v>73</v>
      </c>
      <c r="AO6" s="31" t="s">
        <v>75</v>
      </c>
      <c r="AP6" s="31" t="s">
        <v>76</v>
      </c>
      <c r="AQ6" s="31" t="s">
        <v>77</v>
      </c>
      <c r="AR6" s="31">
        <v>9.5</v>
      </c>
      <c r="AS6" s="31" t="s">
        <v>78</v>
      </c>
      <c r="AT6" s="31" t="s">
        <v>163</v>
      </c>
      <c r="AU6" s="31" t="s">
        <v>79</v>
      </c>
      <c r="AV6" s="31" t="s">
        <v>80</v>
      </c>
      <c r="AW6" s="31">
        <v>10</v>
      </c>
      <c r="AX6" s="31" t="s">
        <v>91</v>
      </c>
      <c r="AY6" s="31" t="s">
        <v>92</v>
      </c>
      <c r="AZ6" s="31" t="s">
        <v>93</v>
      </c>
      <c r="BA6" s="31" t="s">
        <v>94</v>
      </c>
      <c r="BB6" s="31" t="s">
        <v>95</v>
      </c>
      <c r="BC6" s="31" t="s">
        <v>96</v>
      </c>
      <c r="BD6" s="31" t="s">
        <v>97</v>
      </c>
      <c r="BE6" s="31" t="s">
        <v>98</v>
      </c>
      <c r="BF6" s="31" t="s">
        <v>99</v>
      </c>
      <c r="BG6" s="31" t="s">
        <v>117</v>
      </c>
      <c r="BH6" s="31" t="s">
        <v>118</v>
      </c>
      <c r="BI6" s="31" t="s">
        <v>106</v>
      </c>
      <c r="BJ6" s="31" t="s">
        <v>107</v>
      </c>
      <c r="BK6" s="31" t="s">
        <v>108</v>
      </c>
      <c r="BL6" s="31" t="s">
        <v>119</v>
      </c>
      <c r="BM6" s="31" t="s">
        <v>109</v>
      </c>
      <c r="BN6" s="31" t="s">
        <v>110</v>
      </c>
      <c r="BO6" s="31" t="s">
        <v>111</v>
      </c>
      <c r="BP6" s="31" t="s">
        <v>120</v>
      </c>
      <c r="BQ6" s="31" t="s">
        <v>121</v>
      </c>
      <c r="BR6" s="31" t="s">
        <v>122</v>
      </c>
      <c r="BS6" s="31" t="s">
        <v>168</v>
      </c>
      <c r="BT6" s="31" t="s">
        <v>169</v>
      </c>
      <c r="BU6" s="31" t="s">
        <v>170</v>
      </c>
      <c r="BV6" s="31" t="s">
        <v>171</v>
      </c>
      <c r="BW6" s="31" t="s">
        <v>172</v>
      </c>
      <c r="BX6" s="31" t="s">
        <v>173</v>
      </c>
      <c r="BY6" s="31" t="s">
        <v>174</v>
      </c>
      <c r="BZ6" s="31" t="s">
        <v>180</v>
      </c>
      <c r="CA6" s="31" t="s">
        <v>123</v>
      </c>
      <c r="CB6" s="31" t="s">
        <v>124</v>
      </c>
      <c r="CC6" s="31" t="s">
        <v>125</v>
      </c>
      <c r="CD6" s="31" t="s">
        <v>126</v>
      </c>
      <c r="CE6" s="31" t="s">
        <v>127</v>
      </c>
      <c r="CF6" s="31" t="s">
        <v>128</v>
      </c>
      <c r="CG6" s="31" t="s">
        <v>129</v>
      </c>
      <c r="CH6" s="31" t="s">
        <v>130</v>
      </c>
      <c r="CI6" s="31" t="s">
        <v>131</v>
      </c>
      <c r="CJ6" s="31" t="s">
        <v>132</v>
      </c>
      <c r="CK6" s="31" t="s">
        <v>133</v>
      </c>
      <c r="CL6" s="31" t="s">
        <v>134</v>
      </c>
      <c r="CM6" s="31" t="s">
        <v>135</v>
      </c>
      <c r="CN6" s="31" t="s">
        <v>136</v>
      </c>
      <c r="CO6" s="31" t="s">
        <v>183</v>
      </c>
      <c r="CP6" s="31" t="s">
        <v>184</v>
      </c>
      <c r="CQ6" s="38" t="s">
        <v>185</v>
      </c>
    </row>
    <row r="7" spans="1:95" ht="28.5" customHeight="1">
      <c r="A7" s="4" t="s">
        <v>16</v>
      </c>
      <c r="B7" s="3">
        <f>SUM(C7,J7)</f>
        <v>25005085.78</v>
      </c>
      <c r="C7" s="3">
        <f>SUM(D7,E7,F7,H7,I7)</f>
        <v>21498183.630000003</v>
      </c>
      <c r="D7" s="3">
        <v>1907501</v>
      </c>
      <c r="E7" s="3">
        <v>90000</v>
      </c>
      <c r="F7" s="3">
        <v>3420361</v>
      </c>
      <c r="G7" s="3">
        <v>1727251</v>
      </c>
      <c r="H7" s="3">
        <v>6032013</v>
      </c>
      <c r="I7" s="3">
        <v>10048308.63</v>
      </c>
      <c r="J7" s="3">
        <v>3506902.15</v>
      </c>
      <c r="K7" s="3">
        <v>0</v>
      </c>
      <c r="L7" s="3">
        <v>3506902.15</v>
      </c>
      <c r="M7" s="3">
        <f>SUM(N7,T7)</f>
        <v>24889965.42</v>
      </c>
      <c r="N7" s="3">
        <v>20100506.62</v>
      </c>
      <c r="O7" s="19">
        <v>0</v>
      </c>
      <c r="P7" s="19">
        <v>0</v>
      </c>
      <c r="Q7" s="19">
        <v>0</v>
      </c>
      <c r="R7" s="19">
        <f>SUM(S7)</f>
        <v>310542.87</v>
      </c>
      <c r="S7" s="19">
        <v>310542.87</v>
      </c>
      <c r="T7" s="19">
        <v>4789458.8</v>
      </c>
      <c r="U7" s="20">
        <f>SUM(B7-M7)</f>
        <v>115120.3599999994</v>
      </c>
      <c r="V7" s="20">
        <f>SUM(W7,Y7,AA7,AC7)</f>
        <v>342879.64</v>
      </c>
      <c r="W7" s="20">
        <v>0</v>
      </c>
      <c r="X7" s="20">
        <v>0</v>
      </c>
      <c r="Y7" s="20">
        <v>342879.64</v>
      </c>
      <c r="Z7" s="20">
        <v>0</v>
      </c>
      <c r="AA7" s="20">
        <v>0</v>
      </c>
      <c r="AB7" s="20">
        <v>0</v>
      </c>
      <c r="AC7" s="20">
        <v>0</v>
      </c>
      <c r="AD7" s="3">
        <f>SUM(X7,Z7,AB6)</f>
        <v>0</v>
      </c>
      <c r="AE7" s="20">
        <f>SUM(AF7,AI7)</f>
        <v>458000</v>
      </c>
      <c r="AF7" s="20">
        <v>458000</v>
      </c>
      <c r="AG7" s="19">
        <v>0</v>
      </c>
      <c r="AH7" s="19">
        <v>0</v>
      </c>
      <c r="AI7" s="20">
        <v>0</v>
      </c>
      <c r="AJ7" s="21">
        <v>7622139.71</v>
      </c>
      <c r="AK7" s="16">
        <v>0</v>
      </c>
      <c r="AL7" s="18">
        <f>SUM(C7-N7)</f>
        <v>1397677.0100000016</v>
      </c>
      <c r="AM7" s="18">
        <f>SUM(C7,W7,Y7-N7-Q7)</f>
        <v>1740556.6500000022</v>
      </c>
      <c r="AN7" s="21">
        <f>(O7+S7+AF7)/B7*100</f>
        <v>3.0735462248032324</v>
      </c>
      <c r="AO7" s="21">
        <f>(O7+S7+AF7)/B7*100</f>
        <v>3.0735462248032324</v>
      </c>
      <c r="AP7" s="21">
        <v>0</v>
      </c>
      <c r="AQ7" s="21">
        <f>(O7+S7+AF7)/B7*100</f>
        <v>3.0735462248032324</v>
      </c>
      <c r="AR7" s="21">
        <v>5.59</v>
      </c>
      <c r="AS7" s="21">
        <v>6.63</v>
      </c>
      <c r="AT7" s="21">
        <v>6.91</v>
      </c>
      <c r="AU7" s="35" t="s">
        <v>157</v>
      </c>
      <c r="AV7" s="35" t="s">
        <v>157</v>
      </c>
      <c r="AW7" s="34">
        <f>SUM(AX7)</f>
        <v>115120.36</v>
      </c>
      <c r="AX7" s="34">
        <v>115120.36</v>
      </c>
      <c r="AY7" s="34">
        <v>8249612.73</v>
      </c>
      <c r="AZ7" s="34">
        <v>2723760.32</v>
      </c>
      <c r="BA7" s="34">
        <v>4399638.48</v>
      </c>
      <c r="BB7" s="34">
        <v>18623.93</v>
      </c>
      <c r="BC7" s="34">
        <v>4381014.55</v>
      </c>
      <c r="BD7" s="34">
        <v>1861321.09</v>
      </c>
      <c r="BE7" s="34">
        <v>551698.25</v>
      </c>
      <c r="BF7" s="34">
        <v>151446</v>
      </c>
      <c r="BG7" s="34">
        <f>SUM(BH7)</f>
        <v>11454.4</v>
      </c>
      <c r="BH7" s="34">
        <f>SUM(BI7)</f>
        <v>11454.4</v>
      </c>
      <c r="BI7" s="34">
        <v>11454.4</v>
      </c>
      <c r="BJ7" s="34">
        <f>SUM(BK7)</f>
        <v>3072564.98</v>
      </c>
      <c r="BK7" s="34">
        <v>3072564.98</v>
      </c>
      <c r="BL7" s="34">
        <v>556031.31</v>
      </c>
      <c r="BM7" s="34">
        <v>18623.93</v>
      </c>
      <c r="BN7" s="34">
        <v>11454.4</v>
      </c>
      <c r="BO7" s="34">
        <v>18623.93</v>
      </c>
      <c r="BP7" s="34">
        <v>4411994.55</v>
      </c>
      <c r="BQ7" s="34">
        <v>3421213.31</v>
      </c>
      <c r="BR7" s="34">
        <v>811261.55</v>
      </c>
      <c r="BS7" s="34">
        <v>990781.24</v>
      </c>
      <c r="BT7" s="34">
        <v>255230.24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f>SUM(AE7)</f>
        <v>458000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</row>
    <row r="8" spans="1:95" ht="24" customHeight="1">
      <c r="A8" s="4" t="s">
        <v>17</v>
      </c>
      <c r="B8" s="3">
        <f>SUM(C8,J8)</f>
        <v>10470598.24</v>
      </c>
      <c r="C8" s="3">
        <f>SUM(D8,E8,F8,H8,I8)</f>
        <v>10463931.05</v>
      </c>
      <c r="D8" s="3">
        <v>879761</v>
      </c>
      <c r="E8" s="3">
        <v>47787.61</v>
      </c>
      <c r="F8" s="3">
        <v>1700232.45</v>
      </c>
      <c r="G8" s="3">
        <v>873877.9</v>
      </c>
      <c r="H8" s="3">
        <v>3487748</v>
      </c>
      <c r="I8" s="3">
        <v>4348401.99</v>
      </c>
      <c r="J8" s="3">
        <v>6667.19</v>
      </c>
      <c r="K8" s="3">
        <v>0</v>
      </c>
      <c r="L8" s="3">
        <v>238379.66</v>
      </c>
      <c r="M8" s="3">
        <f>SUM(N8,T8)</f>
        <v>9831919.75</v>
      </c>
      <c r="N8" s="3">
        <v>9157314.68</v>
      </c>
      <c r="O8" s="19">
        <v>0</v>
      </c>
      <c r="P8" s="19">
        <v>0</v>
      </c>
      <c r="Q8" s="19">
        <v>0</v>
      </c>
      <c r="R8" s="19">
        <f>SUM(S8)</f>
        <v>145492.14</v>
      </c>
      <c r="S8" s="19">
        <v>145492.14</v>
      </c>
      <c r="T8" s="19">
        <v>674605.07</v>
      </c>
      <c r="U8" s="3">
        <f>SUM(B8-M8)</f>
        <v>638678.4900000002</v>
      </c>
      <c r="V8" s="20">
        <f>SUM(W8,Y8,AA8,AC8)</f>
        <v>342879.64</v>
      </c>
      <c r="W8" s="3">
        <v>0</v>
      </c>
      <c r="X8" s="3">
        <v>0</v>
      </c>
      <c r="Y8" s="3">
        <v>342879.64</v>
      </c>
      <c r="Z8" s="3">
        <v>0</v>
      </c>
      <c r="AA8" s="3">
        <v>0</v>
      </c>
      <c r="AB8" s="3">
        <v>0</v>
      </c>
      <c r="AC8" s="3">
        <v>0</v>
      </c>
      <c r="AD8" s="3">
        <f>SUM(X8,Z8,AB7)</f>
        <v>0</v>
      </c>
      <c r="AE8" s="20">
        <f>SUM(AF8,AI8)</f>
        <v>463000</v>
      </c>
      <c r="AF8" s="3">
        <v>463000</v>
      </c>
      <c r="AG8" s="19">
        <v>0</v>
      </c>
      <c r="AH8" s="19">
        <v>0</v>
      </c>
      <c r="AI8" s="3">
        <v>0</v>
      </c>
      <c r="AJ8" s="18">
        <v>7851139.71</v>
      </c>
      <c r="AK8" s="16">
        <v>0</v>
      </c>
      <c r="AL8" s="18">
        <f>SUM(C8-N8)</f>
        <v>1306616.370000001</v>
      </c>
      <c r="AM8" s="18">
        <v>1649496.01</v>
      </c>
      <c r="AN8" s="21"/>
      <c r="AO8" s="21"/>
      <c r="AP8" s="21">
        <v>0</v>
      </c>
      <c r="AQ8" s="21"/>
      <c r="AR8" s="21"/>
      <c r="AS8" s="21"/>
      <c r="AT8" s="21"/>
      <c r="AU8" s="35"/>
      <c r="AV8" s="35"/>
      <c r="AW8" s="34">
        <f>SUM(AX8)</f>
        <v>0</v>
      </c>
      <c r="AX8" s="34">
        <v>0</v>
      </c>
      <c r="AY8" s="34">
        <v>4152711.04</v>
      </c>
      <c r="AZ8" s="34">
        <v>1384764.05</v>
      </c>
      <c r="BA8" s="34">
        <f>SUM(BB8,BC8)</f>
        <v>670691.07</v>
      </c>
      <c r="BB8" s="34">
        <v>1086</v>
      </c>
      <c r="BC8" s="34">
        <v>669605.07</v>
      </c>
      <c r="BD8" s="34">
        <v>651017.22</v>
      </c>
      <c r="BE8" s="34">
        <v>18587.85</v>
      </c>
      <c r="BF8" s="34">
        <v>0</v>
      </c>
      <c r="BG8" s="34">
        <v>497.65</v>
      </c>
      <c r="BH8" s="34">
        <v>497.25</v>
      </c>
      <c r="BI8" s="34">
        <v>497.25</v>
      </c>
      <c r="BJ8" s="34">
        <v>3667.19</v>
      </c>
      <c r="BK8" s="34">
        <v>3667.19</v>
      </c>
      <c r="BL8" s="34">
        <v>3667.19</v>
      </c>
      <c r="BM8" s="34">
        <v>1086</v>
      </c>
      <c r="BN8" s="34">
        <v>814.5</v>
      </c>
      <c r="BO8" s="34">
        <v>1086</v>
      </c>
      <c r="BP8" s="34">
        <v>669605.07</v>
      </c>
      <c r="BQ8" s="34">
        <v>669605.07</v>
      </c>
      <c r="BR8" s="34">
        <v>325749.87</v>
      </c>
      <c r="BS8" s="34">
        <v>253166.15</v>
      </c>
      <c r="BT8" s="34">
        <v>80705.76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f>SUM(AE8)</f>
        <v>463000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</row>
    <row r="9" spans="27:36" ht="45">
      <c r="AA9" s="40"/>
      <c r="AF9" s="40" t="s">
        <v>195</v>
      </c>
      <c r="AJ9" s="47" t="s">
        <v>198</v>
      </c>
    </row>
    <row r="10" ht="12.75">
      <c r="Z10" s="41"/>
    </row>
    <row r="11" ht="12.75">
      <c r="C11" s="39"/>
    </row>
  </sheetData>
  <mergeCells count="103">
    <mergeCell ref="A2:A5"/>
    <mergeCell ref="CG3:CG5"/>
    <mergeCell ref="CH2:CN2"/>
    <mergeCell ref="CH3:CH5"/>
    <mergeCell ref="CI3:CI5"/>
    <mergeCell ref="CJ3:CJ5"/>
    <mergeCell ref="CK3:CM3"/>
    <mergeCell ref="CK4:CK5"/>
    <mergeCell ref="CL4:CL5"/>
    <mergeCell ref="CM4:CM5"/>
    <mergeCell ref="BK3:BL3"/>
    <mergeCell ref="CN3:CN5"/>
    <mergeCell ref="BQ2:BR2"/>
    <mergeCell ref="BQ3:BQ5"/>
    <mergeCell ref="BR3:BR5"/>
    <mergeCell ref="CA2:CG2"/>
    <mergeCell ref="CA3:CA5"/>
    <mergeCell ref="CB3:CB5"/>
    <mergeCell ref="CC3:CC5"/>
    <mergeCell ref="CD3:CD5"/>
    <mergeCell ref="CF3:CF5"/>
    <mergeCell ref="BN2:BO2"/>
    <mergeCell ref="BN3:BN5"/>
    <mergeCell ref="BO3:BO5"/>
    <mergeCell ref="BP2:BP5"/>
    <mergeCell ref="BU2:BU5"/>
    <mergeCell ref="BV3:BV5"/>
    <mergeCell ref="CE3:CE5"/>
    <mergeCell ref="BG2:BL2"/>
    <mergeCell ref="BM2:BM5"/>
    <mergeCell ref="BE3:BE5"/>
    <mergeCell ref="BD3:BD5"/>
    <mergeCell ref="AY2:BF2"/>
    <mergeCell ref="BA3:BA5"/>
    <mergeCell ref="AZ3:AZ5"/>
    <mergeCell ref="BB3:BC3"/>
    <mergeCell ref="AY3:AY5"/>
    <mergeCell ref="BH4:BH5"/>
    <mergeCell ref="D4:D5"/>
    <mergeCell ref="AU3:AU5"/>
    <mergeCell ref="AI3:AI5"/>
    <mergeCell ref="AG3:AH3"/>
    <mergeCell ref="AG4:AG5"/>
    <mergeCell ref="AN3:AN5"/>
    <mergeCell ref="AO3:AO5"/>
    <mergeCell ref="AP3:AP5"/>
    <mergeCell ref="AJ2:AJ5"/>
    <mergeCell ref="AL2:AM2"/>
    <mergeCell ref="AE2:AE5"/>
    <mergeCell ref="B2:B5"/>
    <mergeCell ref="F4:F5"/>
    <mergeCell ref="H4:H5"/>
    <mergeCell ref="K4:K5"/>
    <mergeCell ref="C2:L2"/>
    <mergeCell ref="C3:C5"/>
    <mergeCell ref="I4:I5"/>
    <mergeCell ref="K3:L3"/>
    <mergeCell ref="D3:I3"/>
    <mergeCell ref="A1:R1"/>
    <mergeCell ref="L4:L5"/>
    <mergeCell ref="N3:N5"/>
    <mergeCell ref="M2:T2"/>
    <mergeCell ref="M3:M5"/>
    <mergeCell ref="T4:T5"/>
    <mergeCell ref="O4:O5"/>
    <mergeCell ref="R4:R5"/>
    <mergeCell ref="O3:S3"/>
    <mergeCell ref="E4:E5"/>
    <mergeCell ref="AK2:AK5"/>
    <mergeCell ref="Q4:Q5"/>
    <mergeCell ref="V4:V5"/>
    <mergeCell ref="AF2:AI2"/>
    <mergeCell ref="AF3:AF5"/>
    <mergeCell ref="U2:U5"/>
    <mergeCell ref="W3:AD3"/>
    <mergeCell ref="W4:W5"/>
    <mergeCell ref="Y4:Y5"/>
    <mergeCell ref="AA4:AA5"/>
    <mergeCell ref="AX3:AX5"/>
    <mergeCell ref="BB4:BB5"/>
    <mergeCell ref="AQ3:AQ5"/>
    <mergeCell ref="AL3:AL5"/>
    <mergeCell ref="AM3:AM5"/>
    <mergeCell ref="BH3:BI3"/>
    <mergeCell ref="BG3:BG5"/>
    <mergeCell ref="BC4:BC5"/>
    <mergeCell ref="AN2:AV2"/>
    <mergeCell ref="AS3:AS5"/>
    <mergeCell ref="AT3:AT5"/>
    <mergeCell ref="BF3:BF5"/>
    <mergeCell ref="AV3:AV5"/>
    <mergeCell ref="AR3:AR5"/>
    <mergeCell ref="AW2:AW5"/>
    <mergeCell ref="CO2:CQ2"/>
    <mergeCell ref="J3:J5"/>
    <mergeCell ref="BW2:BW5"/>
    <mergeCell ref="BX3:BX5"/>
    <mergeCell ref="BY2:BY5"/>
    <mergeCell ref="BZ3:BZ5"/>
    <mergeCell ref="BS2:BS5"/>
    <mergeCell ref="BT3:BT5"/>
    <mergeCell ref="BJ3:BJ5"/>
    <mergeCell ref="BK4:BK5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78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2016-08-16T10:08:21Z</cp:lastPrinted>
  <dcterms:created xsi:type="dcterms:W3CDTF">1997-02-26T13:46:56Z</dcterms:created>
  <dcterms:modified xsi:type="dcterms:W3CDTF">2016-08-16T11:13:54Z</dcterms:modified>
  <cp:category/>
  <cp:version/>
  <cp:contentType/>
  <cp:contentStatus/>
</cp:coreProperties>
</file>