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3 limity 2021" sheetId="1" r:id="rId1"/>
  </sheets>
  <definedNames>
    <definedName name="_xlnm.Print_Area" localSheetId="0">'Zał.3 limity 2021'!$A$1:$P$32</definedName>
  </definedNames>
  <calcPr fullCalcOnLoad="1"/>
</workbook>
</file>

<file path=xl/sharedStrings.xml><?xml version="1.0" encoding="utf-8"?>
<sst xmlns="http://schemas.openxmlformats.org/spreadsheetml/2006/main" count="89" uniqueCount="67">
  <si>
    <t>Rady Gminy Solec-Zdrój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</si>
  <si>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</si>
  <si>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</si>
  <si>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</si>
  <si>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</si>
  <si>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</si>
  <si>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</si>
  <si>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</si>
  <si>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</si>
  <si>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w tym źródła finansowania</t>
  </si>
  <si>
    <t>dochody własne jst</t>
  </si>
  <si>
    <t>środki wymienione
w art. 5 ust. 1 pkt 2 i 3 u.f.p.</t>
  </si>
  <si>
    <t>kredyty i pożyczki zaciągnięte na realizację zadania pod refundację wydatków</t>
  </si>
  <si>
    <t>1.</t>
  </si>
  <si>
    <t>Urząd Gminy</t>
  </si>
  <si>
    <t>2.</t>
  </si>
  <si>
    <t>3.</t>
  </si>
  <si>
    <t>wydatki majątkowe</t>
  </si>
  <si>
    <t>4.</t>
  </si>
  <si>
    <t>5.</t>
  </si>
  <si>
    <t>6.</t>
  </si>
  <si>
    <t>7.</t>
  </si>
  <si>
    <t>8.</t>
  </si>
  <si>
    <t>9.</t>
  </si>
  <si>
    <t>10.</t>
  </si>
  <si>
    <t>Ogółem</t>
  </si>
  <si>
    <t>Okres realizacji zadania</t>
  </si>
  <si>
    <t>rok budżetowy 2021 (8+9+10+11)</t>
  </si>
  <si>
    <t>11.</t>
  </si>
  <si>
    <t>4a</t>
  </si>
  <si>
    <t xml:space="preserve">Rewitalizacja przestrzeni publicznej miejscowości Solec-Zdrój   </t>
  </si>
  <si>
    <t xml:space="preserve">Ochrona bioróżnorodności obszarów cennych przyrodniczo poprzez utworzenie edukacyjnej ścieżki rowerowej łączącej gminy uzdrowiskowe Busko-Zdrój i Solec-Zdrój </t>
  </si>
  <si>
    <t xml:space="preserve">Poszerzenie oferty kulturalnej na terenie gminy Solec-Zdrój skierowanej do mieszkańców, turystów oraz kuracjuszy   </t>
  </si>
  <si>
    <t xml:space="preserve">Poprawa efektywności energetycznej budynków użyteczności publicznej </t>
  </si>
  <si>
    <t>12.</t>
  </si>
  <si>
    <t>2019-2022</t>
  </si>
  <si>
    <t>2019-2021</t>
  </si>
  <si>
    <t>Poprawa infrastruktury edukacyjno - sportowej w gminie Solec-Zdrój</t>
  </si>
  <si>
    <t xml:space="preserve">Podniesienie jakości obsługi mieszkańców, poprzez wdrożenie innowacyjnych rozwiązań wpływajacych na poprawę efektywności i dostępności e-usług </t>
  </si>
  <si>
    <t>X</t>
  </si>
  <si>
    <t>kredyty i pożyczki</t>
  </si>
  <si>
    <t>2016-2021</t>
  </si>
  <si>
    <t>Rozbudowa sieci kanalizacji sanitarnej gminy Solec-Zdrój</t>
  </si>
  <si>
    <t>Rozbudowa i modernizacja systemu zaopatrzenia w wodę gminy Solec - Zdrój - zapewnienie zapotrzebowania na wodę dla terenu Gminy</t>
  </si>
  <si>
    <t>2015-2022</t>
  </si>
  <si>
    <t>Dobudowa dźwigu osobowego do budynku administracyjnego Urzędu Gminy celem poprawy dostępności dla osób niepełnosprawnych</t>
  </si>
  <si>
    <t>Limity wydatków na wieloletnie przedsięwzięcia planowane do poniesienia w 2021 roku</t>
  </si>
  <si>
    <t>Poprawa infrastruktury drogowej obszaru uzdrowiskowego</t>
  </si>
  <si>
    <t>2017-2021</t>
  </si>
  <si>
    <t>w tym :</t>
  </si>
  <si>
    <t>przychody wynikajace z rozliczenia środków określ.  w art. 5 ust. 1 pkt 2 uofp i dotacji na realiz. przeds. finans. z  udz. tych   środków                  § 906</t>
  </si>
  <si>
    <t>A</t>
  </si>
  <si>
    <t>C</t>
  </si>
  <si>
    <r>
      <t xml:space="preserve">niewykorzystane środki pieniężne na r-ku bieżącym budżetu określone w odrebnych ustawach                </t>
    </r>
    <r>
      <rPr>
        <b/>
        <sz val="14"/>
        <rFont val="Arial"/>
        <family val="2"/>
      </rPr>
      <t>§ 905</t>
    </r>
    <r>
      <rPr>
        <b/>
        <vertAlign val="superscript"/>
        <sz val="14"/>
        <rFont val="Arial"/>
        <family val="2"/>
      </rPr>
      <t xml:space="preserve"> (1</t>
    </r>
  </si>
  <si>
    <t>dotacje i środki pochodzące z innych  źr.(2*</t>
  </si>
  <si>
    <t>2021-2025</t>
  </si>
  <si>
    <t>2019-2025</t>
  </si>
  <si>
    <t>Rozbudowa remizy OSP w Świniarach</t>
  </si>
  <si>
    <t>2018-2021</t>
  </si>
  <si>
    <t>wydatki bieżące</t>
  </si>
  <si>
    <t>Zmiana strudium uwarunkowań i kierunków zagospodarowania przestrzennego gminy Solec-Zdrój, Zmiana MPZP sołectwa Solec-Zdrój</t>
  </si>
  <si>
    <t>2021-2023</t>
  </si>
  <si>
    <t>Partycypacja w przebudowie drogi powiatowej Solec-Zdrój - Wełnin Nr 0098T dł. 2666 mb od km 0+0000 do km 2+666</t>
  </si>
  <si>
    <t>z dnia 28 czerwca 2021 roku</t>
  </si>
  <si>
    <t>2021-2022</t>
  </si>
  <si>
    <t>Załącznik Nr 3</t>
  </si>
  <si>
    <t>do uchwały Nr XXIX/183/2021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</si>
</sst>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00"/>
    <numFmt numFmtId="173" formatCode="00000"/>
    <numFmt numFmtId="174" formatCode="000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14"/>
      <name val="Times New Roman"/>
      <family val="1"/>
    </font>
    <font>
      <b/>
      <vertAlign val="superscript"/>
      <sz val="14"/>
      <name val="Arial"/>
      <family val="2"/>
    </font>
    <font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14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9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25" fillId="0" borderId="1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workbookViewId="0" topLeftCell="E1">
      <selection activeCell="J3" sqref="J3"/>
    </sheetView>
  </sheetViews>
  <sheetFormatPr defaultColWidth="9.00390625" defaultRowHeight="12.75"/>
  <cols>
    <col min="1" max="1" width="6.875" style="0" customWidth="1"/>
    <col min="2" max="2" width="9.00390625" style="0" customWidth="1"/>
    <col min="3" max="3" width="11.375" style="0" customWidth="1"/>
    <col min="4" max="4" width="136.25390625" style="0" customWidth="1"/>
    <col min="5" max="5" width="16.00390625" style="0" customWidth="1"/>
    <col min="6" max="6" width="21.375" style="0" customWidth="1"/>
    <col min="7" max="7" width="21.00390625" style="0" customWidth="1"/>
    <col min="8" max="10" width="19.00390625" style="0" customWidth="1"/>
    <col min="11" max="11" width="19.125" style="0" customWidth="1"/>
    <col min="12" max="12" width="12.75390625" style="0" customWidth="1"/>
    <col min="13" max="13" width="5.00390625" style="0" customWidth="1"/>
    <col min="14" max="14" width="17.875" style="0" customWidth="1"/>
    <col min="15" max="15" width="21.00390625" style="0" customWidth="1"/>
    <col min="16" max="16" width="22.25390625" style="0" customWidth="1"/>
  </cols>
  <sheetData>
    <row r="1" spans="1:16" ht="23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60" t="s">
        <v>65</v>
      </c>
      <c r="O1" s="60"/>
      <c r="P1" s="23"/>
    </row>
    <row r="2" spans="1:16" ht="23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65" t="s">
        <v>66</v>
      </c>
      <c r="O2" s="65"/>
      <c r="P2" s="65"/>
    </row>
    <row r="3" spans="1:16" ht="23.25">
      <c r="A3" s="21"/>
      <c r="B3" s="21"/>
      <c r="C3" s="21"/>
      <c r="D3" s="24"/>
      <c r="E3" s="24"/>
      <c r="F3" s="21"/>
      <c r="G3" s="21"/>
      <c r="H3" s="21"/>
      <c r="I3" s="21"/>
      <c r="J3" s="21"/>
      <c r="K3" s="25"/>
      <c r="L3" s="25"/>
      <c r="M3" s="25"/>
      <c r="N3" s="60" t="s">
        <v>0</v>
      </c>
      <c r="O3" s="60"/>
      <c r="P3" s="60"/>
    </row>
    <row r="4" spans="1:16" ht="23.25">
      <c r="A4" s="21"/>
      <c r="B4" s="21"/>
      <c r="C4" s="21"/>
      <c r="D4" s="24"/>
      <c r="E4" s="24"/>
      <c r="F4" s="21"/>
      <c r="G4" s="21"/>
      <c r="H4" s="21"/>
      <c r="I4" s="21"/>
      <c r="J4" s="21"/>
      <c r="K4" s="21"/>
      <c r="L4" s="22"/>
      <c r="M4" s="22"/>
      <c r="N4" s="65" t="s">
        <v>63</v>
      </c>
      <c r="O4" s="65"/>
      <c r="P4" s="65"/>
    </row>
    <row r="5" spans="1:16" ht="23.25">
      <c r="A5" s="21"/>
      <c r="B5" s="21"/>
      <c r="C5" s="21"/>
      <c r="D5" s="24"/>
      <c r="E5" s="24"/>
      <c r="F5" s="21"/>
      <c r="G5" s="21"/>
      <c r="H5" s="21"/>
      <c r="I5" s="21"/>
      <c r="J5" s="21"/>
      <c r="K5" s="21"/>
      <c r="L5" s="22"/>
      <c r="M5" s="22"/>
      <c r="N5" s="8"/>
      <c r="O5" s="8"/>
      <c r="P5" s="8"/>
    </row>
    <row r="6" spans="1:16" ht="23.25">
      <c r="A6" s="21"/>
      <c r="B6" s="21"/>
      <c r="C6" s="21"/>
      <c r="D6" s="27"/>
      <c r="E6" s="24"/>
      <c r="F6" s="21"/>
      <c r="G6" s="21"/>
      <c r="H6" s="21"/>
      <c r="I6" s="21"/>
      <c r="J6" s="21"/>
      <c r="K6" s="21"/>
      <c r="L6" s="22"/>
      <c r="M6" s="22"/>
      <c r="N6" s="8"/>
      <c r="O6" s="8"/>
      <c r="P6" s="8"/>
    </row>
    <row r="7" spans="1:16" ht="20.25" customHeight="1">
      <c r="A7" s="66" t="s">
        <v>46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23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 t="s">
        <v>1</v>
      </c>
    </row>
    <row r="9" spans="1:16" ht="20.25" customHeight="1">
      <c r="A9" s="47" t="s">
        <v>2</v>
      </c>
      <c r="B9" s="47" t="s">
        <v>3</v>
      </c>
      <c r="C9" s="47" t="s">
        <v>4</v>
      </c>
      <c r="D9" s="47" t="s">
        <v>5</v>
      </c>
      <c r="E9" s="62" t="s">
        <v>26</v>
      </c>
      <c r="F9" s="47" t="s">
        <v>6</v>
      </c>
      <c r="G9" s="61" t="s">
        <v>7</v>
      </c>
      <c r="H9" s="61"/>
      <c r="I9" s="61"/>
      <c r="J9" s="61"/>
      <c r="K9" s="61"/>
      <c r="L9" s="61"/>
      <c r="M9" s="61"/>
      <c r="N9" s="61"/>
      <c r="O9" s="61"/>
      <c r="P9" s="47" t="s">
        <v>8</v>
      </c>
    </row>
    <row r="10" spans="1:16" ht="20.25" customHeight="1">
      <c r="A10" s="47"/>
      <c r="B10" s="47"/>
      <c r="C10" s="47"/>
      <c r="D10" s="47"/>
      <c r="E10" s="63"/>
      <c r="F10" s="47"/>
      <c r="G10" s="46" t="s">
        <v>27</v>
      </c>
      <c r="H10" s="47" t="s">
        <v>9</v>
      </c>
      <c r="I10" s="47"/>
      <c r="J10" s="47"/>
      <c r="K10" s="47"/>
      <c r="L10" s="47"/>
      <c r="M10" s="47"/>
      <c r="N10" s="47"/>
      <c r="O10" s="47"/>
      <c r="P10" s="47"/>
    </row>
    <row r="11" spans="1:16" ht="20.25" customHeight="1">
      <c r="A11" s="47"/>
      <c r="B11" s="47"/>
      <c r="C11" s="47"/>
      <c r="D11" s="47"/>
      <c r="E11" s="63"/>
      <c r="F11" s="47"/>
      <c r="G11" s="46"/>
      <c r="H11" s="51" t="s">
        <v>10</v>
      </c>
      <c r="I11" s="53" t="s">
        <v>53</v>
      </c>
      <c r="J11" s="55" t="s">
        <v>50</v>
      </c>
      <c r="K11" s="43" t="s">
        <v>40</v>
      </c>
      <c r="L11" s="28" t="s">
        <v>49</v>
      </c>
      <c r="M11" s="67" t="s">
        <v>54</v>
      </c>
      <c r="N11" s="68"/>
      <c r="O11" s="73" t="s">
        <v>11</v>
      </c>
      <c r="P11" s="47"/>
    </row>
    <row r="12" spans="1:16" ht="12.75" customHeight="1">
      <c r="A12" s="47"/>
      <c r="B12" s="47"/>
      <c r="C12" s="47"/>
      <c r="D12" s="47"/>
      <c r="E12" s="63"/>
      <c r="F12" s="47"/>
      <c r="G12" s="46"/>
      <c r="H12" s="51"/>
      <c r="I12" s="53"/>
      <c r="J12" s="56"/>
      <c r="K12" s="44"/>
      <c r="L12" s="48" t="s">
        <v>12</v>
      </c>
      <c r="M12" s="69"/>
      <c r="N12" s="70"/>
      <c r="O12" s="47"/>
      <c r="P12" s="47"/>
    </row>
    <row r="13" spans="1:16" ht="12.75" customHeight="1">
      <c r="A13" s="47"/>
      <c r="B13" s="47"/>
      <c r="C13" s="47"/>
      <c r="D13" s="47"/>
      <c r="E13" s="63"/>
      <c r="F13" s="47"/>
      <c r="G13" s="46"/>
      <c r="H13" s="51"/>
      <c r="I13" s="53"/>
      <c r="J13" s="56"/>
      <c r="K13" s="44"/>
      <c r="L13" s="49"/>
      <c r="M13" s="69"/>
      <c r="N13" s="70"/>
      <c r="O13" s="47"/>
      <c r="P13" s="47"/>
    </row>
    <row r="14" spans="1:16" ht="144.75" customHeight="1">
      <c r="A14" s="47"/>
      <c r="B14" s="47"/>
      <c r="C14" s="47"/>
      <c r="D14" s="47"/>
      <c r="E14" s="64"/>
      <c r="F14" s="47"/>
      <c r="G14" s="46"/>
      <c r="H14" s="52"/>
      <c r="I14" s="54"/>
      <c r="J14" s="57"/>
      <c r="K14" s="45"/>
      <c r="L14" s="50"/>
      <c r="M14" s="71"/>
      <c r="N14" s="72"/>
      <c r="O14" s="47"/>
      <c r="P14" s="47"/>
    </row>
    <row r="15" spans="1:16" ht="24" thickBot="1">
      <c r="A15" s="1">
        <v>1</v>
      </c>
      <c r="B15" s="1">
        <v>2</v>
      </c>
      <c r="C15" s="1">
        <v>3</v>
      </c>
      <c r="D15" s="1">
        <v>4</v>
      </c>
      <c r="E15" s="1" t="s">
        <v>29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  <c r="K15" s="1">
        <v>10</v>
      </c>
      <c r="L15" s="1">
        <v>11</v>
      </c>
      <c r="M15" s="58">
        <v>12</v>
      </c>
      <c r="N15" s="59"/>
      <c r="O15" s="1">
        <v>13</v>
      </c>
      <c r="P15" s="1">
        <v>14</v>
      </c>
    </row>
    <row r="16" spans="1:16" ht="24" thickBot="1">
      <c r="A16" s="31"/>
      <c r="B16" s="38" t="s">
        <v>59</v>
      </c>
      <c r="C16" s="39"/>
      <c r="D16" s="40"/>
      <c r="E16" s="34"/>
      <c r="F16" s="7">
        <f>SUM(F17)</f>
        <v>151000</v>
      </c>
      <c r="G16" s="7">
        <f>SUM(G17)</f>
        <v>53000</v>
      </c>
      <c r="H16" s="7">
        <f aca="true" t="shared" si="0" ref="H16:O16">SUM(H17)</f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/>
      <c r="N16" s="7">
        <f t="shared" si="0"/>
        <v>0</v>
      </c>
      <c r="O16" s="7">
        <f t="shared" si="0"/>
        <v>0</v>
      </c>
      <c r="P16" s="31" t="s">
        <v>39</v>
      </c>
    </row>
    <row r="17" spans="1:16" ht="47.25" thickBot="1">
      <c r="A17" s="32" t="s">
        <v>13</v>
      </c>
      <c r="B17" s="32">
        <v>710</v>
      </c>
      <c r="C17" s="32">
        <v>71004</v>
      </c>
      <c r="D17" s="35" t="s">
        <v>60</v>
      </c>
      <c r="E17" s="6" t="s">
        <v>61</v>
      </c>
      <c r="F17" s="36">
        <v>151000</v>
      </c>
      <c r="G17" s="7">
        <v>53000</v>
      </c>
      <c r="H17" s="6"/>
      <c r="I17" s="6"/>
      <c r="J17" s="32"/>
      <c r="K17" s="32"/>
      <c r="L17" s="32"/>
      <c r="M17" s="32"/>
      <c r="N17" s="33"/>
      <c r="O17" s="32"/>
      <c r="P17" s="10" t="s">
        <v>14</v>
      </c>
    </row>
    <row r="18" spans="1:16" ht="24" thickBot="1">
      <c r="A18" s="83" t="s">
        <v>17</v>
      </c>
      <c r="B18" s="84"/>
      <c r="C18" s="84"/>
      <c r="D18" s="84"/>
      <c r="E18" s="85"/>
      <c r="F18" s="7">
        <f aca="true" t="shared" si="1" ref="F18:L18">SUM(F19:F30)</f>
        <v>60777799.79</v>
      </c>
      <c r="G18" s="7">
        <f t="shared" si="1"/>
        <v>14533994.049999999</v>
      </c>
      <c r="H18" s="7">
        <f t="shared" si="1"/>
        <v>2914098.7199999997</v>
      </c>
      <c r="I18" s="7">
        <f t="shared" si="1"/>
        <v>1180500.22</v>
      </c>
      <c r="J18" s="7">
        <f t="shared" si="1"/>
        <v>0</v>
      </c>
      <c r="K18" s="7">
        <f t="shared" si="1"/>
        <v>3000000</v>
      </c>
      <c r="L18" s="7">
        <f t="shared" si="1"/>
        <v>0</v>
      </c>
      <c r="M18" s="79">
        <f>SUM(N19:N30)</f>
        <v>745027.71</v>
      </c>
      <c r="N18" s="80"/>
      <c r="O18" s="7">
        <f>SUM(O19:O30)</f>
        <v>6694367.4</v>
      </c>
      <c r="P18" s="9" t="s">
        <v>39</v>
      </c>
    </row>
    <row r="19" spans="1:16" ht="47.25" thickBot="1">
      <c r="A19" s="11" t="s">
        <v>13</v>
      </c>
      <c r="B19" s="13">
        <v>400</v>
      </c>
      <c r="C19" s="13">
        <v>40002</v>
      </c>
      <c r="D19" s="12" t="s">
        <v>43</v>
      </c>
      <c r="E19" s="13" t="s">
        <v>35</v>
      </c>
      <c r="F19" s="7">
        <v>1328577.24</v>
      </c>
      <c r="G19" s="7">
        <f>SUM(H19+K19+N19+O19)</f>
        <v>50430</v>
      </c>
      <c r="H19" s="7">
        <v>50430</v>
      </c>
      <c r="I19" s="7"/>
      <c r="J19" s="7"/>
      <c r="K19" s="7"/>
      <c r="L19" s="7"/>
      <c r="M19" s="7"/>
      <c r="N19" s="7"/>
      <c r="O19" s="7"/>
      <c r="P19" s="10" t="s">
        <v>14</v>
      </c>
    </row>
    <row r="20" spans="1:16" ht="28.5" customHeight="1" thickBot="1">
      <c r="A20" s="10" t="s">
        <v>15</v>
      </c>
      <c r="B20" s="41">
        <v>600</v>
      </c>
      <c r="C20" s="41">
        <v>60016</v>
      </c>
      <c r="D20" s="16" t="s">
        <v>30</v>
      </c>
      <c r="E20" s="30" t="s">
        <v>44</v>
      </c>
      <c r="F20" s="7">
        <v>12929836.16</v>
      </c>
      <c r="G20" s="7">
        <v>7336114.1</v>
      </c>
      <c r="H20" s="7">
        <v>549911.7</v>
      </c>
      <c r="I20" s="7">
        <v>1180500.22</v>
      </c>
      <c r="J20" s="7">
        <v>0</v>
      </c>
      <c r="K20" s="7">
        <v>3000000</v>
      </c>
      <c r="L20" s="7"/>
      <c r="M20" s="7" t="s">
        <v>51</v>
      </c>
      <c r="N20" s="7">
        <v>162366.92</v>
      </c>
      <c r="O20" s="7">
        <v>2443335.26</v>
      </c>
      <c r="P20" s="10" t="s">
        <v>14</v>
      </c>
    </row>
    <row r="21" spans="1:16" ht="43.5" customHeight="1" thickBot="1">
      <c r="A21" s="10" t="s">
        <v>16</v>
      </c>
      <c r="B21" s="88"/>
      <c r="C21" s="88"/>
      <c r="D21" s="14" t="s">
        <v>31</v>
      </c>
      <c r="E21" s="13" t="s">
        <v>41</v>
      </c>
      <c r="F21" s="7">
        <v>18737.63</v>
      </c>
      <c r="G21" s="7">
        <v>7000</v>
      </c>
      <c r="H21" s="7">
        <v>7000</v>
      </c>
      <c r="I21" s="7"/>
      <c r="J21" s="7"/>
      <c r="K21" s="7">
        <v>0</v>
      </c>
      <c r="L21" s="7">
        <v>0</v>
      </c>
      <c r="M21" s="7"/>
      <c r="N21" s="15"/>
      <c r="O21" s="15">
        <v>0</v>
      </c>
      <c r="P21" s="9" t="s">
        <v>14</v>
      </c>
    </row>
    <row r="22" spans="1:16" ht="43.5" customHeight="1" thickBot="1">
      <c r="A22" s="10" t="s">
        <v>18</v>
      </c>
      <c r="B22" s="88"/>
      <c r="C22" s="90"/>
      <c r="D22" s="14" t="s">
        <v>47</v>
      </c>
      <c r="E22" s="13" t="s">
        <v>55</v>
      </c>
      <c r="F22" s="7">
        <v>7071535</v>
      </c>
      <c r="G22" s="7">
        <v>200000</v>
      </c>
      <c r="H22" s="7">
        <v>200000</v>
      </c>
      <c r="I22" s="7"/>
      <c r="J22" s="7"/>
      <c r="K22" s="7">
        <v>0</v>
      </c>
      <c r="L22" s="7">
        <v>0</v>
      </c>
      <c r="M22" s="7"/>
      <c r="N22" s="15"/>
      <c r="O22" s="15">
        <v>0</v>
      </c>
      <c r="P22" s="9" t="s">
        <v>14</v>
      </c>
    </row>
    <row r="23" spans="1:16" ht="49.5" customHeight="1" thickBot="1">
      <c r="A23" s="10" t="s">
        <v>19</v>
      </c>
      <c r="B23" s="89"/>
      <c r="C23" s="37">
        <v>60014</v>
      </c>
      <c r="D23" s="14" t="s">
        <v>62</v>
      </c>
      <c r="E23" s="13" t="s">
        <v>64</v>
      </c>
      <c r="F23" s="7">
        <v>528465</v>
      </c>
      <c r="G23" s="7">
        <v>100000</v>
      </c>
      <c r="H23" s="7">
        <v>100000</v>
      </c>
      <c r="I23" s="7"/>
      <c r="J23" s="7"/>
      <c r="K23" s="7"/>
      <c r="L23" s="7"/>
      <c r="M23" s="7"/>
      <c r="N23" s="15"/>
      <c r="O23" s="15"/>
      <c r="P23" s="9" t="s">
        <v>14</v>
      </c>
    </row>
    <row r="24" spans="1:16" ht="47.25" thickBot="1">
      <c r="A24" s="10" t="s">
        <v>20</v>
      </c>
      <c r="B24" s="10">
        <v>720</v>
      </c>
      <c r="C24" s="9">
        <v>72095</v>
      </c>
      <c r="D24" s="17" t="s">
        <v>38</v>
      </c>
      <c r="E24" s="13" t="s">
        <v>48</v>
      </c>
      <c r="F24" s="7">
        <v>1248645.7</v>
      </c>
      <c r="G24" s="7">
        <f>SUM(H24:O24)</f>
        <v>577752.19</v>
      </c>
      <c r="H24" s="7">
        <v>263156.03</v>
      </c>
      <c r="I24" s="7"/>
      <c r="J24" s="7"/>
      <c r="K24" s="7"/>
      <c r="L24" s="7"/>
      <c r="M24" s="7"/>
      <c r="N24" s="15"/>
      <c r="O24" s="15">
        <v>314596.16</v>
      </c>
      <c r="P24" s="9" t="s">
        <v>14</v>
      </c>
    </row>
    <row r="25" spans="1:16" ht="47.25" thickBot="1">
      <c r="A25" s="10" t="s">
        <v>21</v>
      </c>
      <c r="B25" s="10">
        <v>750</v>
      </c>
      <c r="C25" s="9">
        <v>75023</v>
      </c>
      <c r="D25" s="26" t="s">
        <v>45</v>
      </c>
      <c r="E25" s="13" t="s">
        <v>36</v>
      </c>
      <c r="F25" s="7">
        <v>575667.21</v>
      </c>
      <c r="G25" s="7">
        <f>SUM(H25+K25+N25+O25)</f>
        <v>559167.21</v>
      </c>
      <c r="H25" s="7">
        <v>409167.21</v>
      </c>
      <c r="I25" s="7"/>
      <c r="J25" s="7"/>
      <c r="K25" s="7"/>
      <c r="L25" s="7"/>
      <c r="M25" s="7" t="s">
        <v>52</v>
      </c>
      <c r="N25" s="15">
        <v>150000</v>
      </c>
      <c r="O25" s="15"/>
      <c r="P25" s="9" t="s">
        <v>14</v>
      </c>
    </row>
    <row r="26" spans="1:16" ht="47.25" thickBot="1">
      <c r="A26" s="9" t="s">
        <v>22</v>
      </c>
      <c r="B26" s="10">
        <v>754</v>
      </c>
      <c r="C26" s="9">
        <v>75412</v>
      </c>
      <c r="D26" s="29" t="s">
        <v>57</v>
      </c>
      <c r="E26" s="13" t="s">
        <v>58</v>
      </c>
      <c r="F26" s="7">
        <v>147214.01</v>
      </c>
      <c r="G26" s="7">
        <f>SUM(H26+K26+N26+O26)</f>
        <v>8363.45</v>
      </c>
      <c r="H26" s="7">
        <v>8363.45</v>
      </c>
      <c r="I26" s="7"/>
      <c r="J26" s="7"/>
      <c r="K26" s="7"/>
      <c r="L26" s="7"/>
      <c r="M26" s="7"/>
      <c r="N26" s="15"/>
      <c r="O26" s="15"/>
      <c r="P26" s="9" t="s">
        <v>14</v>
      </c>
    </row>
    <row r="27" spans="1:16" ht="24" customHeight="1" thickBot="1">
      <c r="A27" s="10" t="s">
        <v>23</v>
      </c>
      <c r="B27" s="10">
        <v>801</v>
      </c>
      <c r="C27" s="9">
        <v>80195</v>
      </c>
      <c r="D27" s="18" t="s">
        <v>37</v>
      </c>
      <c r="E27" s="13" t="s">
        <v>36</v>
      </c>
      <c r="F27" s="7">
        <v>800576.56</v>
      </c>
      <c r="G27" s="7">
        <f>SUM(H27:O27)</f>
        <v>266006.2</v>
      </c>
      <c r="H27" s="7">
        <v>113736.8</v>
      </c>
      <c r="I27" s="7"/>
      <c r="J27" s="7"/>
      <c r="K27" s="7"/>
      <c r="L27" s="7">
        <v>0</v>
      </c>
      <c r="M27" s="7" t="s">
        <v>51</v>
      </c>
      <c r="N27" s="15">
        <v>19033.67</v>
      </c>
      <c r="O27" s="15">
        <v>133235.73</v>
      </c>
      <c r="P27" s="6" t="s">
        <v>14</v>
      </c>
    </row>
    <row r="28" spans="1:16" ht="27" customHeight="1" thickBot="1">
      <c r="A28" s="10" t="s">
        <v>24</v>
      </c>
      <c r="B28" s="41">
        <v>900</v>
      </c>
      <c r="C28" s="9">
        <v>90001</v>
      </c>
      <c r="D28" s="14" t="s">
        <v>42</v>
      </c>
      <c r="E28" s="13" t="s">
        <v>56</v>
      </c>
      <c r="F28" s="7">
        <v>15704761.8</v>
      </c>
      <c r="G28" s="7">
        <f>SUM(H28+K28+N28+O28)</f>
        <v>307500</v>
      </c>
      <c r="H28" s="7">
        <v>307500</v>
      </c>
      <c r="I28" s="7"/>
      <c r="J28" s="7"/>
      <c r="K28" s="7">
        <v>0</v>
      </c>
      <c r="L28" s="7"/>
      <c r="M28" s="7"/>
      <c r="N28" s="15"/>
      <c r="O28" s="15">
        <v>0</v>
      </c>
      <c r="P28" s="9" t="s">
        <v>14</v>
      </c>
    </row>
    <row r="29" spans="1:16" ht="24" customHeight="1" thickBot="1">
      <c r="A29" s="10" t="s">
        <v>28</v>
      </c>
      <c r="B29" s="42"/>
      <c r="C29" s="9">
        <v>90005</v>
      </c>
      <c r="D29" s="14" t="s">
        <v>33</v>
      </c>
      <c r="E29" s="13" t="s">
        <v>44</v>
      </c>
      <c r="F29" s="7">
        <v>7614129.9</v>
      </c>
      <c r="G29" s="7">
        <f>SUM(H29+K29+N29+O29)</f>
        <v>3899460.9</v>
      </c>
      <c r="H29" s="7">
        <v>389833.53</v>
      </c>
      <c r="I29" s="7"/>
      <c r="J29" s="7"/>
      <c r="K29" s="7">
        <v>0</v>
      </c>
      <c r="L29" s="7">
        <v>0</v>
      </c>
      <c r="M29" s="7" t="s">
        <v>51</v>
      </c>
      <c r="N29" s="15">
        <v>369427.12</v>
      </c>
      <c r="O29" s="15">
        <v>3140200.25</v>
      </c>
      <c r="P29" s="6" t="s">
        <v>14</v>
      </c>
    </row>
    <row r="30" spans="1:16" ht="47.25" thickBot="1">
      <c r="A30" s="10" t="s">
        <v>34</v>
      </c>
      <c r="B30" s="10">
        <v>921</v>
      </c>
      <c r="C30" s="9">
        <v>92195</v>
      </c>
      <c r="D30" s="19" t="s">
        <v>32</v>
      </c>
      <c r="E30" s="13" t="s">
        <v>41</v>
      </c>
      <c r="F30" s="20">
        <v>12809653.58</v>
      </c>
      <c r="G30" s="7">
        <f>SUM(H30:O30)</f>
        <v>1222200</v>
      </c>
      <c r="H30" s="20">
        <v>515000</v>
      </c>
      <c r="I30" s="20"/>
      <c r="J30" s="20"/>
      <c r="K30" s="7">
        <v>0</v>
      </c>
      <c r="L30" s="7">
        <v>0</v>
      </c>
      <c r="M30" s="7" t="s">
        <v>51</v>
      </c>
      <c r="N30" s="15">
        <v>44200</v>
      </c>
      <c r="O30" s="15">
        <v>663000</v>
      </c>
      <c r="P30" s="6" t="s">
        <v>14</v>
      </c>
    </row>
    <row r="31" spans="1:16" ht="30.75" customHeight="1">
      <c r="A31" s="38" t="s">
        <v>17</v>
      </c>
      <c r="B31" s="86"/>
      <c r="C31" s="86"/>
      <c r="D31" s="86"/>
      <c r="E31" s="87"/>
      <c r="F31" s="2">
        <f>SUM(F19:F30)</f>
        <v>60777799.79</v>
      </c>
      <c r="G31" s="2">
        <f aca="true" t="shared" si="2" ref="G31:O31">SUM(G19:G30)</f>
        <v>14533994.049999999</v>
      </c>
      <c r="H31" s="2">
        <f t="shared" si="2"/>
        <v>2914098.7199999997</v>
      </c>
      <c r="I31" s="2">
        <f>SUM(I19:I30)</f>
        <v>1180500.22</v>
      </c>
      <c r="J31" s="2">
        <f>SUM(J19:J30)</f>
        <v>0</v>
      </c>
      <c r="K31" s="2">
        <f t="shared" si="2"/>
        <v>3000000</v>
      </c>
      <c r="L31" s="2">
        <f t="shared" si="2"/>
        <v>0</v>
      </c>
      <c r="M31" s="81">
        <f>SUM(M18)</f>
        <v>745027.71</v>
      </c>
      <c r="N31" s="82"/>
      <c r="O31" s="2">
        <f t="shared" si="2"/>
        <v>6694367.4</v>
      </c>
      <c r="P31" s="74" t="s">
        <v>39</v>
      </c>
    </row>
    <row r="32" spans="1:16" ht="24" thickBot="1">
      <c r="A32" s="76" t="s">
        <v>25</v>
      </c>
      <c r="B32" s="77"/>
      <c r="C32" s="77"/>
      <c r="D32" s="77"/>
      <c r="E32" s="78"/>
      <c r="F32" s="5">
        <f>SUM(F16,F18)</f>
        <v>60928799.79</v>
      </c>
      <c r="G32" s="5">
        <f aca="true" t="shared" si="3" ref="G32:O32">SUM(G16,G18)</f>
        <v>14586994.049999999</v>
      </c>
      <c r="H32" s="5">
        <f t="shared" si="3"/>
        <v>2914098.7199999997</v>
      </c>
      <c r="I32" s="5">
        <f t="shared" si="3"/>
        <v>1180500.22</v>
      </c>
      <c r="J32" s="5">
        <f t="shared" si="3"/>
        <v>0</v>
      </c>
      <c r="K32" s="5">
        <f t="shared" si="3"/>
        <v>3000000</v>
      </c>
      <c r="L32" s="5">
        <f t="shared" si="3"/>
        <v>0</v>
      </c>
      <c r="M32" s="5"/>
      <c r="N32" s="5">
        <f>SUM(M16,M18)</f>
        <v>745027.71</v>
      </c>
      <c r="O32" s="5">
        <f t="shared" si="3"/>
        <v>6694367.4</v>
      </c>
      <c r="P32" s="75"/>
    </row>
  </sheetData>
  <mergeCells count="33">
    <mergeCell ref="P31:P32"/>
    <mergeCell ref="A32:E32"/>
    <mergeCell ref="M18:N18"/>
    <mergeCell ref="M31:N31"/>
    <mergeCell ref="A18:E18"/>
    <mergeCell ref="A31:E31"/>
    <mergeCell ref="B20:B23"/>
    <mergeCell ref="C20:C22"/>
    <mergeCell ref="N4:P4"/>
    <mergeCell ref="A7:P7"/>
    <mergeCell ref="P9:P14"/>
    <mergeCell ref="M11:N14"/>
    <mergeCell ref="O11:O14"/>
    <mergeCell ref="N1:O1"/>
    <mergeCell ref="A9:A14"/>
    <mergeCell ref="B9:B14"/>
    <mergeCell ref="C9:C14"/>
    <mergeCell ref="D9:D14"/>
    <mergeCell ref="F9:F14"/>
    <mergeCell ref="G9:O9"/>
    <mergeCell ref="E9:E14"/>
    <mergeCell ref="N2:P2"/>
    <mergeCell ref="N3:P3"/>
    <mergeCell ref="B16:D16"/>
    <mergeCell ref="B28:B29"/>
    <mergeCell ref="K11:K14"/>
    <mergeCell ref="G10:G14"/>
    <mergeCell ref="H10:O10"/>
    <mergeCell ref="L12:L14"/>
    <mergeCell ref="H11:H14"/>
    <mergeCell ref="I11:I14"/>
    <mergeCell ref="J11:J14"/>
    <mergeCell ref="M15:N15"/>
  </mergeCells>
  <printOptions/>
  <pageMargins left="0" right="0" top="0" bottom="0" header="0" footer="0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Skarnik</cp:lastModifiedBy>
  <cp:lastPrinted>2021-06-11T07:32:18Z</cp:lastPrinted>
  <dcterms:created xsi:type="dcterms:W3CDTF">1997-02-26T13:46:56Z</dcterms:created>
  <dcterms:modified xsi:type="dcterms:W3CDTF">2021-06-24T12:23:53Z</dcterms:modified>
  <cp:category/>
  <cp:version/>
  <cp:contentType/>
  <cp:contentStatus/>
</cp:coreProperties>
</file>