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. Nr 3 poroz." sheetId="1" r:id="rId1"/>
    <sheet name="dot_cel_4" sheetId="2" r:id="rId2"/>
  </sheets>
  <definedNames/>
  <calcPr fullCalcOnLoad="1"/>
</workbook>
</file>

<file path=xl/sharedStrings.xml><?xml version="1.0" encoding="utf-8"?>
<sst xmlns="http://schemas.openxmlformats.org/spreadsheetml/2006/main" count="86" uniqueCount="67">
  <si>
    <t>Rady Gminy Solec-Zdrój</t>
  </si>
  <si>
    <t>w złotych</t>
  </si>
  <si>
    <t>Lp.</t>
  </si>
  <si>
    <t>Dział</t>
  </si>
  <si>
    <t>w tym:</t>
  </si>
  <si>
    <t>1.</t>
  </si>
  <si>
    <t>2.</t>
  </si>
  <si>
    <t>3.</t>
  </si>
  <si>
    <t>4.</t>
  </si>
  <si>
    <t>5.</t>
  </si>
  <si>
    <t>6.</t>
  </si>
  <si>
    <t>Ogółem</t>
  </si>
  <si>
    <t>Rozdział</t>
  </si>
  <si>
    <t>Wydatki majątkowe</t>
  </si>
  <si>
    <t>w  złotych</t>
  </si>
  <si>
    <t>Nazwa zadania</t>
  </si>
  <si>
    <t>§</t>
  </si>
  <si>
    <t>Dochody ogółem</t>
  </si>
  <si>
    <t>Wydatki ogółem</t>
  </si>
  <si>
    <t>z tego:</t>
  </si>
  <si>
    <t>Wydatki bieżące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</si>
  <si>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</si>
  <si>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</si>
  <si>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</si>
  <si>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</si>
  <si>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</si>
  <si>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</si>
  <si>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</si>
  <si>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</si>
  <si>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</si>
  <si>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</si>
  <si>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</si>
  <si>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</si>
  <si>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II. Dochody i wydatki związane z realizacją zadań przejętych przez Gminę do realizacji w drodze umowy lub porozumienia</t>
  </si>
  <si>
    <t>Jednostka otrzymująca dotację</t>
  </si>
  <si>
    <t>Kwota dotacji</t>
  </si>
  <si>
    <t>I. Dotacje dla jednostek sektora finansów publicznych</t>
  </si>
  <si>
    <t>Razem</t>
  </si>
  <si>
    <t>II. Dotacje dla jednostek spoza sektora finansów publicznych</t>
  </si>
  <si>
    <t>Wykonywanie specjalistycznych usług opiekuńczych stacjonarnych dla osób po kryzysach psychicznych i terapii zajęciowej</t>
  </si>
  <si>
    <t>Gminne Cenntrum Kultury w Solcu-Zdroju</t>
  </si>
  <si>
    <t>III.Dochody i wydatki zwiazane z pomocą rzeczową lub finansową realizowaną  na podstawie porozumień między jst</t>
  </si>
  <si>
    <t xml:space="preserve">Organizacja imprez sportowych </t>
  </si>
  <si>
    <t xml:space="preserve"> </t>
  </si>
  <si>
    <t>Wspieranie działań kulturalnych, sportowych i rekreacyjnych, w tym: przeprowadzenie imprez promujących zdrowy i trzeźwy tryb życia</t>
  </si>
  <si>
    <t>Organizacja imprez kulturalnych i sportowych</t>
  </si>
  <si>
    <t>Organizacje pozarządowe - Wybrany w ramach konkursu</t>
  </si>
  <si>
    <t>6a</t>
  </si>
  <si>
    <t>Dotacja na konserwację zabytków - kościół w m. Świniary</t>
  </si>
  <si>
    <t>Parafia Rzymskokatolicka w m. Świniary</t>
  </si>
  <si>
    <t>Załącznik Nr 4</t>
  </si>
  <si>
    <t>Dotacje celowe w 2020 roku</t>
  </si>
  <si>
    <t>I. Dochody i wydatki związane z realizacją zadań realizowanych                                     wspólnie z innymi jednostkami samorządu terytorialnego</t>
  </si>
  <si>
    <t>Modernizacja drogi dojazdowej do gruntów rolnych dz. Nr.ew. 452 w m. Solec-Zdrój na dł. 280 mb - wykonanie nawierzchni tłuczniowej</t>
  </si>
  <si>
    <t>Partycypacja w budowie dróg powiatowych realizowanych w ramach programu FDS na zadanie pn. "Remont drogi powiatowej nr 0099T Zborów - Włosnowice - Świniary - Trzebica od km 4 + 702 do km 4 + 970 dł. 268mb"</t>
  </si>
  <si>
    <t>Powiat Buski</t>
  </si>
  <si>
    <t xml:space="preserve">Program rehabilitacji leczniczej mieszkańców gminy Solec-Zdrój </t>
  </si>
  <si>
    <t>Wybrany w ramach konkursu</t>
  </si>
  <si>
    <t>Dochody i wydatki związane z realizacją zadań realizowanych na podstawie porozumień (umów) między jednostkami samorządu terytorialnego w 2020 r.</t>
  </si>
  <si>
    <t>Występy artystyczne - koncert podczas XVIII Festynu Rodzinnego Soleckie Lato nad Zalewem</t>
  </si>
  <si>
    <t>Partycypacja w budowie dróg powiatowych realizowanych w ramach programu FDS na zadanie pn. "Remont drogi powiatowej nr 0099T Zborów - Włosnowice - Świniary - Trzebica od km 4 + 518 do km 4 + 702 dł. 184 mb"</t>
  </si>
  <si>
    <t>Partycypacja w budowie dróg powiatowych realizowanych w ramach programu FDS na zadanie pn. "Remont drogi powiatowej nr 0099T Zborów - Włosnowice - Świniary - Trzebica od km 4 + 702 do km 4 + 970 dł. 268 mb"</t>
  </si>
  <si>
    <t>z dnia 4 grudnia 2020 roku</t>
  </si>
  <si>
    <t>Dofinansowanie remontu posadzki w boksach garażowych OSP w Solcu-Zdroju</t>
  </si>
  <si>
    <t>Wsparcie dla Zespołu Opieki Zdrowotnej w Busku-Zdroju - na zakup środków ochrony indywidualnej</t>
  </si>
  <si>
    <t xml:space="preserve">Załącznik Nr 3 </t>
  </si>
  <si>
    <t>do uchwały Nr XXIV/140/2020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</si>
</sst>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"/>
    <numFmt numFmtId="173" formatCode="00000"/>
    <numFmt numFmtId="174" formatCode="000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4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10" fillId="0" borderId="15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172" fontId="3" fillId="0" borderId="13" xfId="0" applyNumberFormat="1" applyFont="1" applyBorder="1" applyAlignment="1">
      <alignment wrapText="1"/>
    </xf>
    <xf numFmtId="173" fontId="3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0" fontId="5" fillId="0" borderId="20" xfId="0" applyFont="1" applyBorder="1" applyAlignment="1">
      <alignment horizontal="left" vertical="top" wrapText="1"/>
    </xf>
    <xf numFmtId="4" fontId="5" fillId="0" borderId="14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90" zoomScaleSheetLayoutView="90" zoomScalePageLayoutView="0" workbookViewId="0" topLeftCell="A1">
      <selection activeCell="A12" sqref="A12:C12"/>
    </sheetView>
  </sheetViews>
  <sheetFormatPr defaultColWidth="9.00390625" defaultRowHeight="12.75"/>
  <cols>
    <col min="1" max="1" width="40.375" style="0" customWidth="1"/>
    <col min="2" max="2" width="5.00390625" style="0" customWidth="1"/>
    <col min="3" max="3" width="8.125" style="0" customWidth="1"/>
    <col min="4" max="4" width="11.625" style="0" customWidth="1"/>
    <col min="5" max="5" width="8.125" style="0" customWidth="1"/>
    <col min="6" max="6" width="12.875" style="0" customWidth="1"/>
    <col min="7" max="7" width="7.125" style="0" customWidth="1"/>
    <col min="8" max="8" width="8.75390625" style="0" customWidth="1"/>
    <col min="9" max="9" width="8.875" style="0" customWidth="1"/>
    <col min="10" max="10" width="10.875" style="0" customWidth="1"/>
    <col min="11" max="11" width="8.25390625" style="0" customWidth="1"/>
    <col min="12" max="12" width="9.75390625" style="0" customWidth="1"/>
    <col min="13" max="13" width="8.75390625" style="0" customWidth="1"/>
    <col min="14" max="14" width="8.375" style="0" customWidth="1"/>
    <col min="15" max="15" width="9.25390625" style="0" customWidth="1"/>
    <col min="16" max="16" width="11.25390625" style="0" customWidth="1"/>
    <col min="17" max="17" width="11.375" style="0" customWidth="1"/>
    <col min="18" max="18" width="12.625" style="0" customWidth="1"/>
    <col min="20" max="20" width="11.00390625" style="0" customWidth="1"/>
  </cols>
  <sheetData>
    <row r="1" spans="1:20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4" t="s">
        <v>65</v>
      </c>
      <c r="Q1" s="84"/>
      <c r="R1" s="21"/>
      <c r="S1" s="21"/>
      <c r="T1" s="2"/>
    </row>
    <row r="2" spans="1:20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8" t="s">
        <v>66</v>
      </c>
      <c r="Q2" s="68"/>
      <c r="R2" s="68"/>
      <c r="S2" s="68"/>
      <c r="T2" s="2"/>
    </row>
    <row r="3" spans="1:20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2" t="s">
        <v>0</v>
      </c>
      <c r="Q3" s="22"/>
      <c r="R3" s="22"/>
      <c r="S3" s="22"/>
      <c r="T3" s="2"/>
    </row>
    <row r="4" spans="1:2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8" t="s">
        <v>62</v>
      </c>
      <c r="Q4" s="68"/>
      <c r="R4" s="68"/>
      <c r="S4" s="68"/>
      <c r="T4" s="2"/>
    </row>
    <row r="5" spans="1:20" ht="12.75">
      <c r="A5" s="85" t="s">
        <v>58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2.75">
      <c r="A6" s="3"/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2"/>
      <c r="R6" s="69" t="s">
        <v>14</v>
      </c>
      <c r="S6" s="69"/>
      <c r="T6" s="69"/>
    </row>
    <row r="7" spans="1:20" ht="12.75">
      <c r="A7" s="70" t="s">
        <v>15</v>
      </c>
      <c r="B7" s="70" t="s">
        <v>3</v>
      </c>
      <c r="C7" s="70" t="s">
        <v>12</v>
      </c>
      <c r="D7" s="70" t="s">
        <v>17</v>
      </c>
      <c r="E7" s="71" t="s">
        <v>16</v>
      </c>
      <c r="F7" s="70" t="s">
        <v>18</v>
      </c>
      <c r="G7" s="71" t="s">
        <v>16</v>
      </c>
      <c r="H7" s="70" t="s">
        <v>19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ht="12.75">
      <c r="A8" s="70"/>
      <c r="B8" s="70"/>
      <c r="C8" s="70"/>
      <c r="D8" s="70"/>
      <c r="E8" s="71"/>
      <c r="F8" s="70"/>
      <c r="G8" s="71"/>
      <c r="H8" s="70" t="s">
        <v>20</v>
      </c>
      <c r="I8" s="70" t="s">
        <v>19</v>
      </c>
      <c r="J8" s="70"/>
      <c r="K8" s="70"/>
      <c r="L8" s="70"/>
      <c r="M8" s="70"/>
      <c r="N8" s="70"/>
      <c r="O8" s="70"/>
      <c r="P8" s="70" t="s">
        <v>13</v>
      </c>
      <c r="Q8" s="72" t="s">
        <v>19</v>
      </c>
      <c r="R8" s="72"/>
      <c r="S8" s="72"/>
      <c r="T8" s="72"/>
    </row>
    <row r="9" spans="1:20" ht="12.75">
      <c r="A9" s="70"/>
      <c r="B9" s="70"/>
      <c r="C9" s="70"/>
      <c r="D9" s="70"/>
      <c r="E9" s="71"/>
      <c r="F9" s="70"/>
      <c r="G9" s="71"/>
      <c r="H9" s="70"/>
      <c r="I9" s="70" t="s">
        <v>21</v>
      </c>
      <c r="J9" s="70"/>
      <c r="K9" s="70" t="s">
        <v>22</v>
      </c>
      <c r="L9" s="70" t="s">
        <v>23</v>
      </c>
      <c r="M9" s="71" t="s">
        <v>24</v>
      </c>
      <c r="N9" s="70" t="s">
        <v>25</v>
      </c>
      <c r="O9" s="70" t="s">
        <v>26</v>
      </c>
      <c r="P9" s="70"/>
      <c r="Q9" s="86" t="s">
        <v>27</v>
      </c>
      <c r="R9" s="28" t="s">
        <v>4</v>
      </c>
      <c r="S9" s="70" t="s">
        <v>28</v>
      </c>
      <c r="T9" s="70" t="s">
        <v>29</v>
      </c>
    </row>
    <row r="10" spans="1:20" ht="128.25" customHeight="1">
      <c r="A10" s="70"/>
      <c r="B10" s="70"/>
      <c r="C10" s="70"/>
      <c r="D10" s="70"/>
      <c r="E10" s="71"/>
      <c r="F10" s="70"/>
      <c r="G10" s="71"/>
      <c r="H10" s="70"/>
      <c r="I10" s="29" t="s">
        <v>30</v>
      </c>
      <c r="J10" s="29" t="s">
        <v>31</v>
      </c>
      <c r="K10" s="70"/>
      <c r="L10" s="70"/>
      <c r="M10" s="71"/>
      <c r="N10" s="70"/>
      <c r="O10" s="70"/>
      <c r="P10" s="70"/>
      <c r="Q10" s="86"/>
      <c r="R10" s="27" t="s">
        <v>32</v>
      </c>
      <c r="S10" s="70"/>
      <c r="T10" s="70"/>
    </row>
    <row r="11" spans="1:2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 t="s">
        <v>47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</row>
    <row r="12" spans="1:20" ht="37.5" customHeight="1">
      <c r="A12" s="74" t="s">
        <v>52</v>
      </c>
      <c r="B12" s="75"/>
      <c r="C12" s="75"/>
      <c r="D12" s="6">
        <f>SUM(D13)</f>
        <v>0</v>
      </c>
      <c r="E12" s="6"/>
      <c r="F12" s="6">
        <f>SUM(H12+P12)</f>
        <v>0</v>
      </c>
      <c r="G12" s="46"/>
      <c r="H12" s="7"/>
      <c r="I12" s="7"/>
      <c r="J12" s="7"/>
      <c r="K12" s="7"/>
      <c r="L12" s="7"/>
      <c r="M12" s="7"/>
      <c r="N12" s="7"/>
      <c r="O12" s="7"/>
      <c r="P12" s="7">
        <v>0</v>
      </c>
      <c r="Q12" s="7">
        <f>SUM(Q13)</f>
        <v>0</v>
      </c>
      <c r="R12" s="7">
        <f>SUM(R13)</f>
        <v>0</v>
      </c>
      <c r="S12" s="8"/>
      <c r="T12" s="8"/>
    </row>
    <row r="13" spans="1:20" ht="12.75">
      <c r="A13" s="9"/>
      <c r="B13" s="9"/>
      <c r="C13" s="9"/>
      <c r="D13" s="10">
        <v>0</v>
      </c>
      <c r="E13" s="10"/>
      <c r="F13" s="10">
        <f>SUM(H13+P13)</f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1">
        <f>SUM(Q13)</f>
        <v>0</v>
      </c>
      <c r="Q13" s="11">
        <f>SUM(R13)</f>
        <v>0</v>
      </c>
      <c r="R13" s="11">
        <v>0</v>
      </c>
      <c r="S13" s="11"/>
      <c r="T13" s="11"/>
    </row>
    <row r="14" spans="1:20" ht="36.75" customHeight="1">
      <c r="A14" s="78" t="s">
        <v>33</v>
      </c>
      <c r="B14" s="79"/>
      <c r="C14" s="79"/>
      <c r="D14" s="10">
        <f aca="true" t="shared" si="0" ref="D14:R14">SUM(D15:D15)</f>
        <v>0</v>
      </c>
      <c r="E14" s="10"/>
      <c r="F14" s="10">
        <f t="shared" si="0"/>
        <v>0</v>
      </c>
      <c r="G14" s="10"/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6">
        <f t="shared" si="0"/>
        <v>0</v>
      </c>
      <c r="R14" s="6">
        <f t="shared" si="0"/>
        <v>0</v>
      </c>
      <c r="S14" s="12"/>
      <c r="T14" s="12"/>
    </row>
    <row r="15" spans="1:20" ht="39.75" customHeight="1">
      <c r="A15" s="31"/>
      <c r="B15" s="24"/>
      <c r="C15" s="25"/>
      <c r="D15" s="10"/>
      <c r="E15" s="17"/>
      <c r="F15" s="17"/>
      <c r="G15" s="17"/>
      <c r="H15" s="10"/>
      <c r="I15" s="17"/>
      <c r="J15" s="17"/>
      <c r="K15" s="17"/>
      <c r="L15" s="17"/>
      <c r="M15" s="17"/>
      <c r="N15" s="17"/>
      <c r="O15" s="17"/>
      <c r="P15" s="18"/>
      <c r="Q15" s="11"/>
      <c r="R15" s="11"/>
      <c r="S15" s="11"/>
      <c r="T15" s="11"/>
    </row>
    <row r="16" spans="1:20" ht="38.25" customHeight="1">
      <c r="A16" s="76" t="s">
        <v>41</v>
      </c>
      <c r="B16" s="77"/>
      <c r="C16" s="77"/>
      <c r="D16" s="10">
        <f>SUM(D17:D23)</f>
        <v>24500</v>
      </c>
      <c r="E16" s="10"/>
      <c r="F16" s="10">
        <f>SUM(F17:F23)</f>
        <v>142679.71</v>
      </c>
      <c r="G16" s="10"/>
      <c r="H16" s="10">
        <f aca="true" t="shared" si="1" ref="H16:O16">SUM(H17:H17)</f>
        <v>0</v>
      </c>
      <c r="I16" s="10">
        <f t="shared" si="1"/>
        <v>0</v>
      </c>
      <c r="J16" s="10">
        <f t="shared" si="1"/>
        <v>0</v>
      </c>
      <c r="K16" s="10">
        <f>SUM(K17:K20)</f>
        <v>5000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0">
        <f t="shared" si="1"/>
        <v>0</v>
      </c>
      <c r="P16" s="10">
        <f>SUM(P17:P23)</f>
        <v>137679.71</v>
      </c>
      <c r="Q16" s="10">
        <f>SUM(Q17:Q23)</f>
        <v>137679.71</v>
      </c>
      <c r="R16" s="10">
        <f>SUM(R17:R17)</f>
        <v>0</v>
      </c>
      <c r="S16" s="10">
        <f>SUM(S17:S17)</f>
        <v>0</v>
      </c>
      <c r="T16" s="10">
        <f>SUM(T17:T17)</f>
        <v>0</v>
      </c>
    </row>
    <row r="17" spans="1:20" ht="45">
      <c r="A17" s="45" t="s">
        <v>54</v>
      </c>
      <c r="B17" s="80">
        <v>600</v>
      </c>
      <c r="C17" s="82">
        <v>60014</v>
      </c>
      <c r="D17" s="89"/>
      <c r="E17" s="87"/>
      <c r="F17" s="17">
        <f aca="true" t="shared" si="2" ref="F17:F23">SUM(H17+P17)</f>
        <v>58656</v>
      </c>
      <c r="G17" s="91">
        <v>6300</v>
      </c>
      <c r="H17" s="17"/>
      <c r="I17" s="17"/>
      <c r="J17" s="17"/>
      <c r="K17" s="17"/>
      <c r="L17" s="17"/>
      <c r="M17" s="17"/>
      <c r="N17" s="17"/>
      <c r="O17" s="17"/>
      <c r="P17" s="18">
        <f aca="true" t="shared" si="3" ref="P17:P23">SUM(Q17)</f>
        <v>58656</v>
      </c>
      <c r="Q17" s="11">
        <v>58656</v>
      </c>
      <c r="R17" s="11">
        <v>0</v>
      </c>
      <c r="S17" s="11"/>
      <c r="T17" s="11"/>
    </row>
    <row r="18" spans="1:20" ht="45">
      <c r="A18" s="45" t="s">
        <v>60</v>
      </c>
      <c r="B18" s="81"/>
      <c r="C18" s="83"/>
      <c r="D18" s="90"/>
      <c r="E18" s="88"/>
      <c r="F18" s="17">
        <f t="shared" si="2"/>
        <v>29523.71</v>
      </c>
      <c r="G18" s="92"/>
      <c r="H18" s="17"/>
      <c r="I18" s="17"/>
      <c r="J18" s="17"/>
      <c r="K18" s="17"/>
      <c r="L18" s="17"/>
      <c r="M18" s="17"/>
      <c r="N18" s="17"/>
      <c r="O18" s="17"/>
      <c r="P18" s="18">
        <f t="shared" si="3"/>
        <v>29523.71</v>
      </c>
      <c r="Q18" s="11">
        <v>29523.71</v>
      </c>
      <c r="R18" s="11"/>
      <c r="S18" s="11"/>
      <c r="T18" s="11"/>
    </row>
    <row r="19" spans="1:20" ht="33.75">
      <c r="A19" s="30" t="s">
        <v>53</v>
      </c>
      <c r="B19" s="50">
        <v>600</v>
      </c>
      <c r="C19" s="51">
        <v>60017</v>
      </c>
      <c r="D19" s="10">
        <v>24500</v>
      </c>
      <c r="E19" s="47">
        <v>6630</v>
      </c>
      <c r="F19" s="17">
        <f t="shared" si="2"/>
        <v>49500</v>
      </c>
      <c r="G19" s="17"/>
      <c r="H19" s="10">
        <f>SUM(I19:O19)</f>
        <v>0</v>
      </c>
      <c r="I19" s="17"/>
      <c r="J19" s="17">
        <v>0</v>
      </c>
      <c r="K19" s="17"/>
      <c r="L19" s="17"/>
      <c r="M19" s="17"/>
      <c r="N19" s="17"/>
      <c r="O19" s="17"/>
      <c r="P19" s="18">
        <f t="shared" si="3"/>
        <v>49500</v>
      </c>
      <c r="Q19" s="11">
        <v>49500</v>
      </c>
      <c r="R19" s="11"/>
      <c r="S19" s="11"/>
      <c r="T19" s="11"/>
    </row>
    <row r="20" spans="1:20" ht="22.5">
      <c r="A20" s="19" t="s">
        <v>64</v>
      </c>
      <c r="B20" s="62">
        <v>851</v>
      </c>
      <c r="C20" s="63">
        <v>85111</v>
      </c>
      <c r="D20" s="10"/>
      <c r="E20" s="47"/>
      <c r="F20" s="17">
        <f t="shared" si="2"/>
        <v>5000</v>
      </c>
      <c r="G20" s="47">
        <v>2710</v>
      </c>
      <c r="H20" s="10">
        <f>SUM(I20:O20)</f>
        <v>5000</v>
      </c>
      <c r="I20" s="17"/>
      <c r="J20" s="17"/>
      <c r="K20" s="17">
        <v>5000</v>
      </c>
      <c r="L20" s="17"/>
      <c r="M20" s="17"/>
      <c r="N20" s="17"/>
      <c r="O20" s="17"/>
      <c r="P20" s="18">
        <f t="shared" si="3"/>
        <v>0</v>
      </c>
      <c r="Q20" s="11"/>
      <c r="R20" s="11">
        <v>0</v>
      </c>
      <c r="S20" s="11"/>
      <c r="T20" s="11"/>
    </row>
    <row r="21" spans="1:20" ht="12.75">
      <c r="A21" s="19"/>
      <c r="B21" s="62"/>
      <c r="C21" s="63"/>
      <c r="D21" s="10"/>
      <c r="E21" s="17"/>
      <c r="F21" s="17">
        <f t="shared" si="2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8">
        <f t="shared" si="3"/>
        <v>0</v>
      </c>
      <c r="Q21" s="11"/>
      <c r="R21" s="11">
        <v>0</v>
      </c>
      <c r="S21" s="11"/>
      <c r="T21" s="11"/>
    </row>
    <row r="22" spans="1:20" ht="12.75">
      <c r="A22" s="16"/>
      <c r="B22" s="24"/>
      <c r="C22" s="25"/>
      <c r="D22" s="10"/>
      <c r="E22" s="17"/>
      <c r="F22" s="17">
        <f t="shared" si="2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8">
        <f t="shared" si="3"/>
        <v>0</v>
      </c>
      <c r="Q22" s="11"/>
      <c r="R22" s="11">
        <v>0</v>
      </c>
      <c r="S22" s="11"/>
      <c r="T22" s="11"/>
    </row>
    <row r="23" spans="1:20" ht="12.75">
      <c r="A23" s="32"/>
      <c r="B23" s="24"/>
      <c r="C23" s="25"/>
      <c r="D23" s="10"/>
      <c r="E23" s="17"/>
      <c r="F23" s="17">
        <f t="shared" si="2"/>
        <v>0</v>
      </c>
      <c r="G23" s="17"/>
      <c r="H23" s="10"/>
      <c r="I23" s="17"/>
      <c r="J23" s="17"/>
      <c r="K23" s="17"/>
      <c r="L23" s="17"/>
      <c r="M23" s="17"/>
      <c r="N23" s="17"/>
      <c r="O23" s="17"/>
      <c r="P23" s="18">
        <f t="shared" si="3"/>
        <v>0</v>
      </c>
      <c r="Q23" s="11"/>
      <c r="R23" s="11"/>
      <c r="S23" s="11"/>
      <c r="T23" s="11"/>
    </row>
    <row r="24" spans="1:20" ht="12.75">
      <c r="A24" s="73" t="s">
        <v>11</v>
      </c>
      <c r="B24" s="73"/>
      <c r="C24" s="73"/>
      <c r="D24" s="20">
        <f>SUM(D12+D14+D16)</f>
        <v>24500</v>
      </c>
      <c r="E24" s="20"/>
      <c r="F24" s="20">
        <f>SUM(F12+F14+F16)</f>
        <v>142679.71</v>
      </c>
      <c r="G24" s="20"/>
      <c r="H24" s="20">
        <f>SUM(H12+H14+H16)</f>
        <v>0</v>
      </c>
      <c r="I24" s="20">
        <f>SUM(I12+I14+I16)</f>
        <v>0</v>
      </c>
      <c r="J24" s="20">
        <f>SUM(J12+J14+J16)</f>
        <v>0</v>
      </c>
      <c r="K24" s="20">
        <f>SUM(K14+K16)</f>
        <v>5000</v>
      </c>
      <c r="L24" s="20">
        <f aca="true" t="shared" si="4" ref="L24:T24">SUM(L12+L14+L16)</f>
        <v>0</v>
      </c>
      <c r="M24" s="20">
        <f t="shared" si="4"/>
        <v>0</v>
      </c>
      <c r="N24" s="20">
        <f t="shared" si="4"/>
        <v>0</v>
      </c>
      <c r="O24" s="20">
        <f t="shared" si="4"/>
        <v>0</v>
      </c>
      <c r="P24" s="20">
        <f t="shared" si="4"/>
        <v>137679.71</v>
      </c>
      <c r="Q24" s="20">
        <f t="shared" si="4"/>
        <v>137679.71</v>
      </c>
      <c r="R24" s="20">
        <f t="shared" si="4"/>
        <v>0</v>
      </c>
      <c r="S24" s="20">
        <f t="shared" si="4"/>
        <v>0</v>
      </c>
      <c r="T24" s="20">
        <f t="shared" si="4"/>
        <v>0</v>
      </c>
    </row>
  </sheetData>
  <sheetProtection/>
  <mergeCells count="35">
    <mergeCell ref="B7:B10"/>
    <mergeCell ref="I9:J9"/>
    <mergeCell ref="H8:H10"/>
    <mergeCell ref="E7:E10"/>
    <mergeCell ref="G7:G10"/>
    <mergeCell ref="E17:E18"/>
    <mergeCell ref="D17:D18"/>
    <mergeCell ref="D7:D10"/>
    <mergeCell ref="G17:G18"/>
    <mergeCell ref="P1:Q1"/>
    <mergeCell ref="A5:T5"/>
    <mergeCell ref="P4:S4"/>
    <mergeCell ref="Q9:Q10"/>
    <mergeCell ref="N9:N10"/>
    <mergeCell ref="O9:O10"/>
    <mergeCell ref="A7:A10"/>
    <mergeCell ref="C7:C10"/>
    <mergeCell ref="F7:F10"/>
    <mergeCell ref="H7:T7"/>
    <mergeCell ref="A24:C24"/>
    <mergeCell ref="A12:C12"/>
    <mergeCell ref="A16:C16"/>
    <mergeCell ref="A14:C14"/>
    <mergeCell ref="B17:B18"/>
    <mergeCell ref="C17:C18"/>
    <mergeCell ref="P2:S2"/>
    <mergeCell ref="R6:T6"/>
    <mergeCell ref="L9:L10"/>
    <mergeCell ref="S9:S10"/>
    <mergeCell ref="M9:M10"/>
    <mergeCell ref="Q8:T8"/>
    <mergeCell ref="T9:T10"/>
    <mergeCell ref="P8:P10"/>
    <mergeCell ref="I8:O8"/>
    <mergeCell ref="K9:K10"/>
  </mergeCells>
  <printOptions/>
  <pageMargins left="0.7086614173228346" right="0.7086614173228346" top="0.984251968503937" bottom="0.6889763779527559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0">
      <selection activeCell="C14" sqref="C14:E14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7.875" style="0" customWidth="1"/>
    <col min="4" max="4" width="5.25390625" style="0" customWidth="1"/>
    <col min="5" max="5" width="105.375" style="0" customWidth="1"/>
    <col min="6" max="6" width="25.375" style="0" customWidth="1"/>
    <col min="7" max="7" width="12.00390625" style="0" customWidth="1"/>
  </cols>
  <sheetData>
    <row r="1" spans="1:7" ht="15">
      <c r="A1" s="1"/>
      <c r="B1" s="1"/>
      <c r="C1" s="1"/>
      <c r="D1" s="1"/>
      <c r="E1" s="97" t="s">
        <v>50</v>
      </c>
      <c r="F1" s="97"/>
      <c r="G1" s="97"/>
    </row>
    <row r="2" spans="1:7" ht="15">
      <c r="A2" s="1"/>
      <c r="B2" s="1"/>
      <c r="C2" s="1"/>
      <c r="D2" s="1"/>
      <c r="E2" s="98" t="s">
        <v>66</v>
      </c>
      <c r="F2" s="98"/>
      <c r="G2" s="98"/>
    </row>
    <row r="3" spans="1:7" ht="15">
      <c r="A3" s="1"/>
      <c r="B3" s="1"/>
      <c r="C3" s="1"/>
      <c r="D3" s="1"/>
      <c r="E3" s="97" t="s">
        <v>0</v>
      </c>
      <c r="F3" s="97"/>
      <c r="G3" s="97"/>
    </row>
    <row r="4" spans="1:7" ht="15">
      <c r="A4" s="1"/>
      <c r="B4" s="1"/>
      <c r="C4" s="1"/>
      <c r="D4" s="1"/>
      <c r="E4" s="98" t="s">
        <v>62</v>
      </c>
      <c r="F4" s="98"/>
      <c r="G4" s="98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93" t="s">
        <v>51</v>
      </c>
      <c r="B6" s="93"/>
      <c r="C6" s="93"/>
      <c r="D6" s="93"/>
      <c r="E6" s="93"/>
      <c r="F6" s="93"/>
      <c r="G6" s="93"/>
    </row>
    <row r="7" spans="1:7" ht="15">
      <c r="A7" s="1"/>
      <c r="B7" s="1"/>
      <c r="C7" s="1"/>
      <c r="D7" s="1"/>
      <c r="E7" s="1"/>
      <c r="F7" s="1" t="s">
        <v>43</v>
      </c>
      <c r="G7" s="1"/>
    </row>
    <row r="8" spans="1:7" ht="15">
      <c r="A8" s="1"/>
      <c r="B8" s="1"/>
      <c r="C8" s="1"/>
      <c r="D8" s="1"/>
      <c r="E8" s="1"/>
      <c r="F8" s="1"/>
      <c r="G8" s="1" t="s">
        <v>1</v>
      </c>
    </row>
    <row r="9" spans="1:7" ht="30.75" customHeight="1">
      <c r="A9" s="13" t="s">
        <v>2</v>
      </c>
      <c r="B9" s="13" t="s">
        <v>3</v>
      </c>
      <c r="C9" s="13" t="s">
        <v>12</v>
      </c>
      <c r="D9" s="23" t="s">
        <v>16</v>
      </c>
      <c r="E9" s="26" t="s">
        <v>15</v>
      </c>
      <c r="F9" s="26" t="s">
        <v>34</v>
      </c>
      <c r="G9" s="14" t="s">
        <v>35</v>
      </c>
    </row>
    <row r="10" spans="1:7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7" ht="15">
      <c r="A11" s="94" t="s">
        <v>36</v>
      </c>
      <c r="B11" s="95"/>
      <c r="C11" s="95"/>
      <c r="D11" s="95"/>
      <c r="E11" s="95"/>
      <c r="F11" s="95"/>
      <c r="G11" s="96"/>
    </row>
    <row r="12" spans="1:7" ht="39" customHeight="1">
      <c r="A12" s="48" t="s">
        <v>5</v>
      </c>
      <c r="B12" s="105">
        <v>600</v>
      </c>
      <c r="C12" s="105">
        <v>60014</v>
      </c>
      <c r="D12" s="105">
        <v>6300</v>
      </c>
      <c r="E12" s="66" t="s">
        <v>61</v>
      </c>
      <c r="F12" s="109" t="s">
        <v>55</v>
      </c>
      <c r="G12" s="54">
        <v>58656</v>
      </c>
    </row>
    <row r="13" spans="1:7" ht="39" customHeight="1">
      <c r="A13" s="48" t="s">
        <v>6</v>
      </c>
      <c r="B13" s="106"/>
      <c r="C13" s="108"/>
      <c r="D13" s="108"/>
      <c r="E13" s="66" t="s">
        <v>60</v>
      </c>
      <c r="F13" s="110"/>
      <c r="G13" s="54">
        <v>29523.71</v>
      </c>
    </row>
    <row r="14" spans="1:7" ht="39" customHeight="1">
      <c r="A14" s="48" t="s">
        <v>7</v>
      </c>
      <c r="B14" s="105">
        <v>851</v>
      </c>
      <c r="C14" s="67">
        <v>85111</v>
      </c>
      <c r="D14" s="52">
        <v>2710</v>
      </c>
      <c r="E14" s="64" t="s">
        <v>64</v>
      </c>
      <c r="F14" s="111"/>
      <c r="G14" s="54">
        <v>5000</v>
      </c>
    </row>
    <row r="15" spans="1:7" ht="29.25" customHeight="1">
      <c r="A15" s="52" t="s">
        <v>8</v>
      </c>
      <c r="B15" s="112"/>
      <c r="C15" s="53">
        <v>85154</v>
      </c>
      <c r="D15" s="52">
        <v>2800</v>
      </c>
      <c r="E15" s="37" t="s">
        <v>44</v>
      </c>
      <c r="F15" s="103" t="s">
        <v>40</v>
      </c>
      <c r="G15" s="55">
        <v>42000</v>
      </c>
    </row>
    <row r="16" spans="1:7" ht="18" customHeight="1">
      <c r="A16" s="59" t="s">
        <v>9</v>
      </c>
      <c r="B16" s="61">
        <v>921</v>
      </c>
      <c r="C16" s="61">
        <v>92105</v>
      </c>
      <c r="D16" s="61">
        <v>2800</v>
      </c>
      <c r="E16" s="65" t="s">
        <v>59</v>
      </c>
      <c r="F16" s="107"/>
      <c r="G16" s="55">
        <v>2000</v>
      </c>
    </row>
    <row r="17" spans="1:7" ht="15">
      <c r="A17" s="99" t="s">
        <v>37</v>
      </c>
      <c r="B17" s="100"/>
      <c r="C17" s="100"/>
      <c r="D17" s="100"/>
      <c r="E17" s="100"/>
      <c r="F17" s="101"/>
      <c r="G17" s="38">
        <f>SUM(G12:G16)</f>
        <v>137179.71</v>
      </c>
    </row>
    <row r="18" spans="1:7" ht="15">
      <c r="A18" s="99" t="s">
        <v>38</v>
      </c>
      <c r="B18" s="100"/>
      <c r="C18" s="100"/>
      <c r="D18" s="100"/>
      <c r="E18" s="100"/>
      <c r="F18" s="100"/>
      <c r="G18" s="101"/>
    </row>
    <row r="19" spans="1:7" ht="15">
      <c r="A19" s="56" t="s">
        <v>5</v>
      </c>
      <c r="B19" s="57">
        <v>754</v>
      </c>
      <c r="C19" s="57">
        <v>75412</v>
      </c>
      <c r="D19" s="58">
        <v>2820</v>
      </c>
      <c r="E19" s="60" t="s">
        <v>63</v>
      </c>
      <c r="F19" s="57"/>
      <c r="G19" s="39">
        <v>8100</v>
      </c>
    </row>
    <row r="20" spans="1:7" ht="16.5" customHeight="1">
      <c r="A20" s="35" t="s">
        <v>6</v>
      </c>
      <c r="B20" s="49">
        <v>851</v>
      </c>
      <c r="C20" s="49">
        <v>85195</v>
      </c>
      <c r="D20" s="48">
        <v>2780</v>
      </c>
      <c r="E20" s="40" t="s">
        <v>56</v>
      </c>
      <c r="F20" s="102" t="s">
        <v>57</v>
      </c>
      <c r="G20" s="39">
        <v>50000</v>
      </c>
    </row>
    <row r="21" spans="1:7" ht="16.5" customHeight="1">
      <c r="A21" s="35" t="s">
        <v>7</v>
      </c>
      <c r="B21" s="35">
        <v>852</v>
      </c>
      <c r="C21" s="35">
        <v>85203</v>
      </c>
      <c r="D21" s="33">
        <v>2360</v>
      </c>
      <c r="E21" s="41" t="s">
        <v>39</v>
      </c>
      <c r="F21" s="102"/>
      <c r="G21" s="42">
        <v>704505</v>
      </c>
    </row>
    <row r="22" spans="1:7" ht="27" customHeight="1">
      <c r="A22" s="35" t="s">
        <v>8</v>
      </c>
      <c r="B22" s="105">
        <v>921</v>
      </c>
      <c r="C22" s="35">
        <v>92120</v>
      </c>
      <c r="D22" s="33">
        <v>2720</v>
      </c>
      <c r="E22" s="41" t="s">
        <v>48</v>
      </c>
      <c r="F22" s="44" t="s">
        <v>49</v>
      </c>
      <c r="G22" s="42">
        <v>5000</v>
      </c>
    </row>
    <row r="23" spans="1:7" ht="29.25" customHeight="1">
      <c r="A23" s="35" t="s">
        <v>9</v>
      </c>
      <c r="B23" s="106"/>
      <c r="C23" s="35">
        <v>92195</v>
      </c>
      <c r="D23" s="35">
        <v>2360</v>
      </c>
      <c r="E23" s="36" t="s">
        <v>45</v>
      </c>
      <c r="F23" s="103" t="s">
        <v>46</v>
      </c>
      <c r="G23" s="42">
        <v>15000</v>
      </c>
    </row>
    <row r="24" spans="1:7" ht="21.75" customHeight="1">
      <c r="A24" s="35" t="s">
        <v>10</v>
      </c>
      <c r="B24" s="35">
        <v>926</v>
      </c>
      <c r="C24" s="35">
        <v>92605</v>
      </c>
      <c r="D24" s="34">
        <v>2360</v>
      </c>
      <c r="E24" s="36" t="s">
        <v>42</v>
      </c>
      <c r="F24" s="104"/>
      <c r="G24" s="42">
        <v>30000</v>
      </c>
    </row>
    <row r="25" spans="1:7" ht="15">
      <c r="A25" s="99" t="s">
        <v>37</v>
      </c>
      <c r="B25" s="100"/>
      <c r="C25" s="100"/>
      <c r="D25" s="100"/>
      <c r="E25" s="100"/>
      <c r="F25" s="101"/>
      <c r="G25" s="42">
        <f>SUM(G19:G24)</f>
        <v>812605</v>
      </c>
    </row>
    <row r="26" spans="1:7" ht="15">
      <c r="A26" s="99" t="s">
        <v>11</v>
      </c>
      <c r="B26" s="100"/>
      <c r="C26" s="100"/>
      <c r="D26" s="100"/>
      <c r="E26" s="100"/>
      <c r="F26" s="101"/>
      <c r="G26" s="42">
        <f>SUM(G17+G25)</f>
        <v>949784.71</v>
      </c>
    </row>
    <row r="27" spans="1:7" ht="12.75">
      <c r="A27" s="43"/>
      <c r="B27" s="43"/>
      <c r="C27" s="43"/>
      <c r="D27" s="43"/>
      <c r="E27" s="43"/>
      <c r="F27" s="43"/>
      <c r="G27" s="43"/>
    </row>
    <row r="28" spans="1:7" ht="12.75">
      <c r="A28" s="43"/>
      <c r="B28" s="43"/>
      <c r="C28" s="43"/>
      <c r="D28" s="43"/>
      <c r="E28" s="43"/>
      <c r="F28" s="43"/>
      <c r="G28" s="43"/>
    </row>
    <row r="29" spans="1:7" ht="12.75">
      <c r="A29" s="43"/>
      <c r="B29" s="43"/>
      <c r="C29" s="43"/>
      <c r="D29" s="43"/>
      <c r="E29" s="43"/>
      <c r="F29" s="43"/>
      <c r="G29" s="43"/>
    </row>
    <row r="30" spans="1:7" ht="12.75">
      <c r="A30" s="43"/>
      <c r="B30" s="43"/>
      <c r="C30" s="43"/>
      <c r="D30" s="43"/>
      <c r="E30" s="43"/>
      <c r="F30" s="43"/>
      <c r="G30" s="43"/>
    </row>
    <row r="31" spans="1:7" ht="12.75">
      <c r="A31" s="43"/>
      <c r="B31" s="43"/>
      <c r="C31" s="43"/>
      <c r="D31" s="43"/>
      <c r="E31" s="43"/>
      <c r="F31" s="43"/>
      <c r="G31" s="43"/>
    </row>
    <row r="32" spans="1:7" ht="12.75">
      <c r="A32" s="43"/>
      <c r="B32" s="43"/>
      <c r="C32" s="43"/>
      <c r="D32" s="43"/>
      <c r="E32" s="43"/>
      <c r="F32" s="43"/>
      <c r="G32" s="43"/>
    </row>
    <row r="33" spans="1:7" ht="12.75">
      <c r="A33" s="43"/>
      <c r="B33" s="43"/>
      <c r="C33" s="43"/>
      <c r="D33" s="43"/>
      <c r="E33" s="43"/>
      <c r="F33" s="43"/>
      <c r="G33" s="43"/>
    </row>
    <row r="34" spans="1:7" ht="12.75">
      <c r="A34" s="43"/>
      <c r="B34" s="43"/>
      <c r="C34" s="43"/>
      <c r="D34" s="43"/>
      <c r="E34" s="43"/>
      <c r="F34" s="43"/>
      <c r="G34" s="43"/>
    </row>
    <row r="35" spans="1:7" ht="12.75">
      <c r="A35" s="43"/>
      <c r="B35" s="43"/>
      <c r="C35" s="43"/>
      <c r="D35" s="43"/>
      <c r="E35" s="43"/>
      <c r="F35" s="43"/>
      <c r="G35" s="43"/>
    </row>
    <row r="36" spans="1:7" ht="12.75">
      <c r="A36" s="43"/>
      <c r="B36" s="43"/>
      <c r="C36" s="43"/>
      <c r="D36" s="43"/>
      <c r="E36" s="43"/>
      <c r="F36" s="43"/>
      <c r="G36" s="43"/>
    </row>
    <row r="37" spans="1:7" ht="12.75">
      <c r="A37" s="43"/>
      <c r="B37" s="43"/>
      <c r="C37" s="43"/>
      <c r="D37" s="43"/>
      <c r="E37" s="43"/>
      <c r="F37" s="43"/>
      <c r="G37" s="43"/>
    </row>
    <row r="38" spans="1:7" ht="12.75">
      <c r="A38" s="43"/>
      <c r="B38" s="43"/>
      <c r="C38" s="43"/>
      <c r="D38" s="43"/>
      <c r="E38" s="43"/>
      <c r="F38" s="43"/>
      <c r="G38" s="43"/>
    </row>
    <row r="39" spans="1:7" ht="12.75">
      <c r="A39" s="43"/>
      <c r="B39" s="43"/>
      <c r="C39" s="43"/>
      <c r="D39" s="43"/>
      <c r="E39" s="43"/>
      <c r="F39" s="43"/>
      <c r="G39" s="43"/>
    </row>
    <row r="40" spans="1:7" ht="12.75">
      <c r="A40" s="43"/>
      <c r="B40" s="43"/>
      <c r="C40" s="43"/>
      <c r="D40" s="43"/>
      <c r="E40" s="43"/>
      <c r="F40" s="43"/>
      <c r="G40" s="43"/>
    </row>
    <row r="41" spans="1:7" ht="12.75">
      <c r="A41" s="43"/>
      <c r="B41" s="43"/>
      <c r="C41" s="43"/>
      <c r="D41" s="43"/>
      <c r="E41" s="43"/>
      <c r="F41" s="43"/>
      <c r="G41" s="43"/>
    </row>
    <row r="42" spans="1:7" ht="12.75">
      <c r="A42" s="43"/>
      <c r="B42" s="43"/>
      <c r="C42" s="43"/>
      <c r="D42" s="43"/>
      <c r="E42" s="43"/>
      <c r="F42" s="43"/>
      <c r="G42" s="43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2.75">
      <c r="A45" s="43"/>
      <c r="B45" s="43"/>
      <c r="C45" s="43"/>
      <c r="D45" s="43"/>
      <c r="E45" s="43"/>
      <c r="F45" s="43"/>
      <c r="G45" s="43"/>
    </row>
    <row r="46" spans="1:7" ht="12.75">
      <c r="A46" s="43"/>
      <c r="B46" s="43"/>
      <c r="C46" s="43"/>
      <c r="D46" s="43"/>
      <c r="E46" s="43"/>
      <c r="F46" s="43"/>
      <c r="G46" s="43"/>
    </row>
    <row r="47" spans="1:7" ht="12.75">
      <c r="A47" s="43"/>
      <c r="B47" s="43"/>
      <c r="C47" s="43"/>
      <c r="D47" s="43"/>
      <c r="E47" s="43"/>
      <c r="F47" s="43"/>
      <c r="G47" s="43"/>
    </row>
    <row r="48" spans="1:7" ht="12.75">
      <c r="A48" s="43"/>
      <c r="B48" s="43"/>
      <c r="C48" s="43"/>
      <c r="D48" s="43"/>
      <c r="E48" s="43"/>
      <c r="F48" s="43"/>
      <c r="G48" s="43"/>
    </row>
    <row r="49" spans="1:7" ht="12.75">
      <c r="A49" s="43"/>
      <c r="B49" s="43"/>
      <c r="C49" s="43"/>
      <c r="D49" s="43"/>
      <c r="E49" s="43"/>
      <c r="F49" s="43"/>
      <c r="G49" s="43"/>
    </row>
    <row r="50" spans="1:7" ht="12.75">
      <c r="A50" s="43"/>
      <c r="B50" s="43"/>
      <c r="C50" s="43"/>
      <c r="D50" s="43"/>
      <c r="E50" s="43"/>
      <c r="F50" s="43"/>
      <c r="G50" s="43"/>
    </row>
    <row r="51" spans="1:7" ht="12.75">
      <c r="A51" s="43"/>
      <c r="B51" s="43"/>
      <c r="C51" s="43"/>
      <c r="D51" s="43"/>
      <c r="E51" s="43"/>
      <c r="F51" s="43"/>
      <c r="G51" s="43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43"/>
      <c r="B53" s="43"/>
      <c r="C53" s="43"/>
      <c r="D53" s="43"/>
      <c r="E53" s="43"/>
      <c r="F53" s="43"/>
      <c r="G53" s="43"/>
    </row>
    <row r="54" spans="1:7" ht="12.75">
      <c r="A54" s="43"/>
      <c r="B54" s="43"/>
      <c r="C54" s="43"/>
      <c r="D54" s="43"/>
      <c r="E54" s="43"/>
      <c r="F54" s="43"/>
      <c r="G54" s="43"/>
    </row>
    <row r="55" spans="1:7" ht="12.75">
      <c r="A55" s="43"/>
      <c r="B55" s="43"/>
      <c r="C55" s="43"/>
      <c r="D55" s="43"/>
      <c r="E55" s="43"/>
      <c r="F55" s="43"/>
      <c r="G55" s="43"/>
    </row>
    <row r="56" spans="1:7" ht="12.75">
      <c r="A56" s="43"/>
      <c r="B56" s="43"/>
      <c r="C56" s="43"/>
      <c r="D56" s="43"/>
      <c r="E56" s="43"/>
      <c r="F56" s="43"/>
      <c r="G56" s="43"/>
    </row>
    <row r="57" spans="1:7" ht="12.75">
      <c r="A57" s="43"/>
      <c r="B57" s="43"/>
      <c r="C57" s="43"/>
      <c r="D57" s="43"/>
      <c r="E57" s="43"/>
      <c r="F57" s="43"/>
      <c r="G57" s="43"/>
    </row>
    <row r="58" spans="1:7" ht="12.75">
      <c r="A58" s="43"/>
      <c r="B58" s="43"/>
      <c r="C58" s="43"/>
      <c r="D58" s="43"/>
      <c r="E58" s="43"/>
      <c r="F58" s="43"/>
      <c r="G58" s="43"/>
    </row>
    <row r="59" spans="1:7" ht="12.75">
      <c r="A59" s="43"/>
      <c r="B59" s="43"/>
      <c r="C59" s="43"/>
      <c r="D59" s="43"/>
      <c r="E59" s="43"/>
      <c r="F59" s="43"/>
      <c r="G59" s="43"/>
    </row>
    <row r="60" spans="1:7" ht="12.75">
      <c r="A60" s="43"/>
      <c r="B60" s="43"/>
      <c r="C60" s="43"/>
      <c r="D60" s="43"/>
      <c r="E60" s="43"/>
      <c r="F60" s="43"/>
      <c r="G60" s="43"/>
    </row>
    <row r="61" spans="1:7" ht="12.75">
      <c r="A61" s="43"/>
      <c r="B61" s="43"/>
      <c r="C61" s="43"/>
      <c r="D61" s="43"/>
      <c r="E61" s="43"/>
      <c r="F61" s="43"/>
      <c r="G61" s="43"/>
    </row>
    <row r="62" spans="1:7" ht="12.75">
      <c r="A62" s="43"/>
      <c r="B62" s="43"/>
      <c r="C62" s="43"/>
      <c r="D62" s="43"/>
      <c r="E62" s="43"/>
      <c r="F62" s="43"/>
      <c r="G62" s="43"/>
    </row>
    <row r="63" spans="1:7" ht="12.75">
      <c r="A63" s="43"/>
      <c r="B63" s="43"/>
      <c r="C63" s="43"/>
      <c r="D63" s="43"/>
      <c r="E63" s="43"/>
      <c r="F63" s="43"/>
      <c r="G63" s="43"/>
    </row>
    <row r="64" spans="1:7" ht="12.75">
      <c r="A64" s="43"/>
      <c r="B64" s="43"/>
      <c r="C64" s="43"/>
      <c r="D64" s="43"/>
      <c r="E64" s="43"/>
      <c r="F64" s="43"/>
      <c r="G64" s="43"/>
    </row>
    <row r="65" spans="1:7" ht="12.75">
      <c r="A65" s="43"/>
      <c r="B65" s="43"/>
      <c r="C65" s="43"/>
      <c r="D65" s="43"/>
      <c r="E65" s="43"/>
      <c r="F65" s="43"/>
      <c r="G65" s="43"/>
    </row>
    <row r="66" spans="1:7" ht="12.75">
      <c r="A66" s="43"/>
      <c r="B66" s="43"/>
      <c r="C66" s="43"/>
      <c r="D66" s="43"/>
      <c r="E66" s="43"/>
      <c r="F66" s="43"/>
      <c r="G66" s="43"/>
    </row>
    <row r="67" spans="1:7" ht="12.75">
      <c r="A67" s="43"/>
      <c r="B67" s="43"/>
      <c r="C67" s="43"/>
      <c r="D67" s="43"/>
      <c r="E67" s="43"/>
      <c r="F67" s="43"/>
      <c r="G67" s="43"/>
    </row>
  </sheetData>
  <sheetProtection/>
  <mergeCells count="19">
    <mergeCell ref="F15:F16"/>
    <mergeCell ref="B12:B13"/>
    <mergeCell ref="C12:C13"/>
    <mergeCell ref="D12:D13"/>
    <mergeCell ref="F12:F14"/>
    <mergeCell ref="B14:B15"/>
    <mergeCell ref="A25:F25"/>
    <mergeCell ref="A26:F26"/>
    <mergeCell ref="A17:F17"/>
    <mergeCell ref="A18:G18"/>
    <mergeCell ref="F20:F21"/>
    <mergeCell ref="F23:F24"/>
    <mergeCell ref="B22:B23"/>
    <mergeCell ref="A6:G6"/>
    <mergeCell ref="A11:G11"/>
    <mergeCell ref="E1:G1"/>
    <mergeCell ref="E2:G2"/>
    <mergeCell ref="E3:G3"/>
    <mergeCell ref="E4:G4"/>
  </mergeCells>
  <printOptions/>
  <pageMargins left="0.7086614173228346" right="0.7086614173228346" top="0.984251968503937" bottom="0.6889763779527559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Dybał</cp:lastModifiedBy>
  <cp:lastPrinted>2020-12-03T12:10:22Z</cp:lastPrinted>
  <dcterms:created xsi:type="dcterms:W3CDTF">1997-02-26T13:46:56Z</dcterms:created>
  <dcterms:modified xsi:type="dcterms:W3CDTF">2020-12-03T12:11:36Z</dcterms:modified>
  <cp:category/>
  <cp:version/>
  <cp:contentType/>
  <cp:contentStatus/>
</cp:coreProperties>
</file>